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ollinoel/Desktop/MEMBERSHIP/Dues Budget Tools/"/>
    </mc:Choice>
  </mc:AlternateContent>
  <xr:revisionPtr revIDLastSave="0" documentId="13_ncr:1_{E44F8E70-CF30-974D-9E82-BEDC1975BFA1}" xr6:coauthVersionLast="47" xr6:coauthVersionMax="47" xr10:uidLastSave="{00000000-0000-0000-0000-000000000000}"/>
  <bookViews>
    <workbookView xWindow="4960" yWindow="500" windowWidth="28800" windowHeight="14000" activeTab="1" xr2:uid="{27C3E52B-54FD-2847-8BD4-53B828FEF2E7}"/>
  </bookViews>
  <sheets>
    <sheet name="2025 MEMBERSHIP DUES" sheetId="3" r:id="rId1"/>
    <sheet name="2025 EVENTS &amp; EDUC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2" l="1"/>
  <c r="E49" i="2"/>
  <c r="E47" i="2"/>
  <c r="E46" i="2"/>
  <c r="E45" i="2"/>
  <c r="E43" i="2"/>
  <c r="E42" i="2"/>
  <c r="E40" i="2"/>
  <c r="E38" i="2"/>
  <c r="E36" i="2"/>
  <c r="E35" i="2"/>
  <c r="E33" i="2"/>
  <c r="E32" i="2"/>
  <c r="E30" i="2"/>
  <c r="E29" i="2"/>
  <c r="E28" i="2"/>
  <c r="E26" i="2"/>
  <c r="E25" i="2"/>
  <c r="E24" i="2"/>
  <c r="E22" i="2"/>
  <c r="E21" i="2"/>
  <c r="E20" i="2"/>
  <c r="E18" i="2"/>
  <c r="E17" i="2"/>
  <c r="E15" i="2"/>
  <c r="E13" i="2"/>
  <c r="E12" i="2"/>
  <c r="C5" i="3"/>
  <c r="E6" i="2" l="1"/>
  <c r="E9" i="2"/>
  <c r="E8" i="2" l="1"/>
  <c r="E5" i="2"/>
  <c r="C7" i="3" l="1"/>
  <c r="E11" i="2" l="1"/>
  <c r="E51" i="2" l="1"/>
</calcChain>
</file>

<file path=xl/sharedStrings.xml><?xml version="1.0" encoding="utf-8"?>
<sst xmlns="http://schemas.openxmlformats.org/spreadsheetml/2006/main" count="103" uniqueCount="72">
  <si>
    <t>Item</t>
  </si>
  <si>
    <t># Units</t>
  </si>
  <si>
    <t>Total</t>
  </si>
  <si>
    <t># Attendees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</si>
  <si>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</si>
  <si>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</si>
  <si>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</si>
  <si>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</si>
  <si>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</si>
  <si>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</si>
  <si>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</si>
  <si>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</si>
  <si>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</si>
  <si>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</si>
  <si>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</si>
  <si>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</si>
  <si>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Member Appreciation Day at Red Sox</t>
  </si>
  <si>
    <t>5-Day CAMT Course</t>
  </si>
  <si>
    <t>Excellence Awards Tickets</t>
  </si>
  <si>
    <t>Per Person Cost *</t>
  </si>
  <si>
    <t xml:space="preserve">* Per person costs are subject to change with notice.  </t>
  </si>
  <si>
    <t>* Always visit www.swfaa.org for current pricing.</t>
  </si>
  <si>
    <t>* Group rates may be available for certain events and will be indicated on www.swfaa.org.</t>
  </si>
  <si>
    <t>* Budget tool to be used for forecasting purposes only.</t>
  </si>
  <si>
    <t xml:space="preserve">Annual Dues &amp; Contribution Total:  </t>
  </si>
  <si>
    <t>Advance the Industry Contribution* (Optional)</t>
  </si>
  <si>
    <t>Simply enter your unit count in the yellow cell &amp; the budget planning tool will do the rest for you!</t>
  </si>
  <si>
    <t>CLICK ON THE NEXT TAB TO BUDGET FOR EVENTS &amp; EDUCATION!</t>
  </si>
  <si>
    <t>Event/ Month</t>
  </si>
  <si>
    <t>Annual Trade Show</t>
  </si>
  <si>
    <t>Description</t>
  </si>
  <si>
    <t>Networking</t>
  </si>
  <si>
    <t>TOTAL</t>
  </si>
  <si>
    <t>Simply enter your attendee count in the yellow cell &amp; the budget planning tool will do the rest for you!</t>
  </si>
  <si>
    <t>Team Building/ Outreach</t>
  </si>
  <si>
    <t>Boots, Boos &amp; BBQ Veteran's Fundraiser</t>
  </si>
  <si>
    <t>Networking/ Outreach</t>
  </si>
  <si>
    <t>Networking/ Team Building/ Advocacy</t>
  </si>
  <si>
    <t xml:space="preserve">        -Silent Auction Item Donation for Charity</t>
  </si>
  <si>
    <t xml:space="preserve">        -Nomination Fee</t>
  </si>
  <si>
    <t>EPA Class</t>
  </si>
  <si>
    <t>Maintenance Education</t>
  </si>
  <si>
    <t>Networking (qty. discounts available)</t>
  </si>
  <si>
    <t>CPO Class</t>
  </si>
  <si>
    <t>* Other classes/ events may be added.</t>
  </si>
  <si>
    <t>Celebration/ Recognition</t>
  </si>
  <si>
    <t>Outreach</t>
  </si>
  <si>
    <t>Maintenance Mayhem Attendee</t>
  </si>
  <si>
    <t>Maintenance Mayhem Competitor</t>
  </si>
  <si>
    <t>Legal Bootcamp</t>
  </si>
  <si>
    <t>5th Annual Charity Volleyball Tournament</t>
  </si>
  <si>
    <t>Family Hockey Night or Mix &amp; Mingle TBD</t>
  </si>
  <si>
    <t>Family/ Networking</t>
  </si>
  <si>
    <t>Big Axe Happy Hour or Other TBD</t>
  </si>
  <si>
    <t>Management Education</t>
  </si>
  <si>
    <t>Home Grown Maintenance Session</t>
  </si>
  <si>
    <t>Fair Housing Class Management</t>
  </si>
  <si>
    <t>Fair Housing Class Maintenance</t>
  </si>
  <si>
    <t>Top Golf for APAC</t>
  </si>
  <si>
    <r>
      <rPr>
        <b/>
        <sz val="14"/>
        <color rgb="FFFF0000"/>
        <rFont val="Arial"/>
        <family val="2"/>
      </rPr>
      <t>NEW!</t>
    </r>
    <r>
      <rPr>
        <sz val="14"/>
        <rFont val="Arial"/>
        <family val="2"/>
      </rPr>
      <t xml:space="preserve"> Home Grown Management Session</t>
    </r>
  </si>
  <si>
    <t>Management Education/ inc. with Home Grown Bundle purchase</t>
  </si>
  <si>
    <t>Maintenance Education/ incl with Home Grown Bundle purchase</t>
  </si>
  <si>
    <t>Annual Membership Dues (expires 12/31/2025)</t>
  </si>
  <si>
    <t>* Formerly known as APAC contribution on your annual membership invoice.</t>
  </si>
  <si>
    <t>base</t>
  </si>
  <si>
    <t>2025 EDUCATION &amp; EVENTS EXPENSES</t>
  </si>
  <si>
    <t xml:space="preserve">                            2025 PROPERTY ANNUAL MEMBERSHIP DUES</t>
  </si>
  <si>
    <r>
      <t xml:space="preserve">Home Grown </t>
    </r>
    <r>
      <rPr>
        <b/>
        <sz val="14"/>
        <rFont val="Arial"/>
        <family val="2"/>
      </rPr>
      <t>Maintenance</t>
    </r>
    <r>
      <rPr>
        <sz val="14"/>
        <rFont val="Arial"/>
        <family val="2"/>
      </rPr>
      <t xml:space="preserve"> Bundle</t>
    </r>
  </si>
  <si>
    <r>
      <t>Home Grown</t>
    </r>
    <r>
      <rPr>
        <b/>
        <sz val="14"/>
        <rFont val="Arial"/>
        <family val="2"/>
      </rPr>
      <t xml:space="preserve"> Management</t>
    </r>
    <r>
      <rPr>
        <sz val="14"/>
        <rFont val="Arial"/>
        <family val="2"/>
      </rPr>
      <t xml:space="preserve"> Bundle</t>
    </r>
  </si>
  <si>
    <t>ONGOING</t>
  </si>
  <si>
    <t>Includes 4 Sessions plus Fair Housing class</t>
  </si>
  <si>
    <t>Includes 10 Sessions plus Fair Housing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</si>
</sst>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mm/dd/yy;@"/>
    <numFmt numFmtId="165" formatCode="[$-409]mmmm\ d\,\ yyyy;@"/>
    <numFmt numFmtId="166" formatCode="_(&quot;$&quot;* #,##0_);_(&quot;$&quot;* \(#,##0\);_(&quot;$&quot;* &quot;-&quot;??_);_(@_)"/>
    <numFmt numFmtId="171" formatCode="0.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164" fontId="3" fillId="2" borderId="0" xfId="0" applyNumberFormat="1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center" vertical="center"/>
    </xf>
    <xf numFmtId="166" fontId="2" fillId="2" borderId="0" xfId="1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/>
    </xf>
    <xf numFmtId="3" fontId="4" fillId="0" borderId="1" xfId="1" applyNumberFormat="1" applyFont="1" applyFill="1" applyBorder="1" applyAlignment="1">
      <alignment horizontal="center" wrapText="1"/>
    </xf>
    <xf numFmtId="166" fontId="5" fillId="0" borderId="5" xfId="1" applyNumberFormat="1" applyFont="1" applyFill="1" applyBorder="1" applyAlignment="1">
      <alignment horizontal="center" wrapText="1"/>
    </xf>
    <xf numFmtId="166" fontId="5" fillId="0" borderId="1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5" fontId="5" fillId="5" borderId="1" xfId="0" applyNumberFormat="1" applyFont="1" applyFill="1" applyBorder="1" applyAlignment="1">
      <alignment horizontal="left"/>
    </xf>
    <xf numFmtId="165" fontId="5" fillId="5" borderId="5" xfId="0" applyNumberFormat="1" applyFont="1" applyFill="1" applyBorder="1" applyAlignment="1">
      <alignment horizontal="left"/>
    </xf>
    <xf numFmtId="3" fontId="5" fillId="5" borderId="1" xfId="1" applyNumberFormat="1" applyFont="1" applyFill="1" applyBorder="1" applyAlignment="1">
      <alignment horizontal="center" wrapText="1"/>
    </xf>
    <xf numFmtId="166" fontId="5" fillId="5" borderId="8" xfId="1" applyNumberFormat="1" applyFont="1" applyFill="1" applyBorder="1" applyAlignment="1">
      <alignment horizontal="center" wrapText="1"/>
    </xf>
    <xf numFmtId="166" fontId="5" fillId="5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6" fontId="3" fillId="0" borderId="0" xfId="1" applyNumberFormat="1" applyFont="1" applyFill="1" applyAlignment="1">
      <alignment horizontal="center"/>
    </xf>
    <xf numFmtId="166" fontId="3" fillId="0" borderId="1" xfId="0" applyNumberFormat="1" applyFont="1" applyBorder="1"/>
    <xf numFmtId="0" fontId="7" fillId="0" borderId="1" xfId="0" applyFont="1" applyBorder="1"/>
    <xf numFmtId="0" fontId="7" fillId="0" borderId="5" xfId="0" applyFont="1" applyBorder="1"/>
    <xf numFmtId="3" fontId="7" fillId="2" borderId="1" xfId="1" applyNumberFormat="1" applyFont="1" applyFill="1" applyBorder="1" applyAlignment="1">
      <alignment horizontal="center" wrapText="1"/>
    </xf>
    <xf numFmtId="166" fontId="3" fillId="0" borderId="8" xfId="1" applyNumberFormat="1" applyFont="1" applyFill="1" applyBorder="1" applyAlignment="1">
      <alignment horizontal="center" wrapText="1"/>
    </xf>
    <xf numFmtId="166" fontId="3" fillId="0" borderId="1" xfId="1" applyNumberFormat="1" applyFont="1" applyFill="1" applyBorder="1" applyAlignment="1">
      <alignment horizontal="center"/>
    </xf>
    <xf numFmtId="3" fontId="3" fillId="5" borderId="1" xfId="1" applyNumberFormat="1" applyFont="1" applyFill="1" applyBorder="1" applyAlignment="1">
      <alignment horizontal="center" wrapText="1"/>
    </xf>
    <xf numFmtId="166" fontId="3" fillId="5" borderId="8" xfId="1" applyNumberFormat="1" applyFont="1" applyFill="1" applyBorder="1" applyAlignment="1">
      <alignment horizontal="center" wrapText="1"/>
    </xf>
    <xf numFmtId="166" fontId="3" fillId="5" borderId="1" xfId="1" applyNumberFormat="1" applyFont="1" applyFill="1" applyBorder="1" applyAlignment="1">
      <alignment horizontal="center"/>
    </xf>
    <xf numFmtId="0" fontId="8" fillId="0" borderId="0" xfId="0" applyFont="1"/>
    <xf numFmtId="166" fontId="7" fillId="0" borderId="8" xfId="1" applyNumberFormat="1" applyFont="1" applyFill="1" applyBorder="1" applyAlignment="1">
      <alignment horizontal="center" wrapText="1"/>
    </xf>
    <xf numFmtId="0" fontId="9" fillId="0" borderId="0" xfId="0" applyFont="1"/>
    <xf numFmtId="3" fontId="3" fillId="5" borderId="1" xfId="1" applyNumberFormat="1" applyFont="1" applyFill="1" applyBorder="1" applyAlignment="1">
      <alignment horizontal="center" vertical="center" wrapText="1"/>
    </xf>
    <xf numFmtId="166" fontId="3" fillId="5" borderId="5" xfId="1" applyNumberFormat="1" applyFont="1" applyFill="1" applyBorder="1" applyAlignment="1">
      <alignment horizontal="center" wrapText="1"/>
    </xf>
    <xf numFmtId="166" fontId="3" fillId="0" borderId="5" xfId="1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center"/>
    </xf>
    <xf numFmtId="3" fontId="7" fillId="2" borderId="1" xfId="1" applyNumberFormat="1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/>
    <xf numFmtId="166" fontId="3" fillId="0" borderId="5" xfId="1" applyNumberFormat="1" applyFont="1" applyFill="1" applyBorder="1" applyAlignment="1">
      <alignment horizontal="center"/>
    </xf>
    <xf numFmtId="166" fontId="3" fillId="5" borderId="5" xfId="1" applyNumberFormat="1" applyFont="1" applyFill="1" applyBorder="1" applyAlignment="1">
      <alignment horizontal="center" vertical="center" wrapText="1"/>
    </xf>
    <xf numFmtId="166" fontId="3" fillId="5" borderId="1" xfId="1" applyNumberFormat="1" applyFont="1" applyFill="1" applyBorder="1" applyAlignment="1">
      <alignment horizontal="center" vertical="center"/>
    </xf>
    <xf numFmtId="0" fontId="7" fillId="0" borderId="0" xfId="0" applyFont="1"/>
    <xf numFmtId="3" fontId="7" fillId="0" borderId="0" xfId="1" applyNumberFormat="1" applyFont="1" applyFill="1" applyBorder="1" applyAlignment="1">
      <alignment horizontal="center" wrapText="1"/>
    </xf>
    <xf numFmtId="7" fontId="3" fillId="0" borderId="0" xfId="1" applyNumberFormat="1" applyFont="1" applyFill="1" applyBorder="1" applyAlignment="1">
      <alignment wrapText="1"/>
    </xf>
    <xf numFmtId="44" fontId="3" fillId="0" borderId="0" xfId="1" applyFont="1" applyFill="1" applyBorder="1"/>
    <xf numFmtId="7" fontId="7" fillId="0" borderId="0" xfId="1" applyNumberFormat="1" applyFont="1" applyFill="1" applyBorder="1" applyAlignment="1">
      <alignment wrapText="1"/>
    </xf>
    <xf numFmtId="165" fontId="5" fillId="5" borderId="3" xfId="0" applyNumberFormat="1" applyFont="1" applyFill="1" applyBorder="1" applyAlignment="1">
      <alignment horizontal="left"/>
    </xf>
    <xf numFmtId="0" fontId="3" fillId="5" borderId="3" xfId="0" applyFont="1" applyFill="1" applyBorder="1" applyAlignment="1">
      <alignment horizontal="center"/>
    </xf>
    <xf numFmtId="166" fontId="3" fillId="5" borderId="6" xfId="1" applyNumberFormat="1" applyFont="1" applyFill="1" applyBorder="1" applyAlignment="1">
      <alignment horizontal="center"/>
    </xf>
    <xf numFmtId="166" fontId="3" fillId="5" borderId="1" xfId="0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/>
    </xf>
    <xf numFmtId="166" fontId="3" fillId="5" borderId="7" xfId="1" applyNumberFormat="1" applyFont="1" applyFill="1" applyBorder="1" applyAlignment="1">
      <alignment horizontal="center"/>
    </xf>
    <xf numFmtId="166" fontId="3" fillId="0" borderId="1" xfId="1" applyNumberFormat="1" applyFont="1" applyFill="1" applyBorder="1" applyAlignment="1">
      <alignment horizontal="center" wrapText="1"/>
    </xf>
    <xf numFmtId="166" fontId="5" fillId="0" borderId="9" xfId="1" applyNumberFormat="1" applyFont="1" applyFill="1" applyBorder="1" applyAlignment="1">
      <alignment horizontal="center"/>
    </xf>
    <xf numFmtId="166" fontId="3" fillId="0" borderId="0" xfId="1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 wrapText="1"/>
    </xf>
    <xf numFmtId="166" fontId="5" fillId="0" borderId="0" xfId="1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6" fontId="8" fillId="0" borderId="0" xfId="1" applyNumberFormat="1" applyFont="1" applyAlignment="1">
      <alignment horizontal="center"/>
    </xf>
    <xf numFmtId="5" fontId="7" fillId="0" borderId="0" xfId="1" applyNumberFormat="1" applyFont="1" applyFill="1" applyBorder="1" applyAlignment="1">
      <alignment horizontal="center" wrapText="1"/>
    </xf>
    <xf numFmtId="166" fontId="3" fillId="0" borderId="0" xfId="1" applyNumberFormat="1" applyFont="1" applyFill="1" applyBorder="1" applyAlignment="1">
      <alignment horizontal="center"/>
    </xf>
    <xf numFmtId="5" fontId="3" fillId="0" borderId="0" xfId="1" applyNumberFormat="1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5" fillId="2" borderId="0" xfId="0" applyFont="1" applyFill="1"/>
    <xf numFmtId="0" fontId="5" fillId="0" borderId="0" xfId="0" applyFont="1"/>
    <xf numFmtId="164" fontId="3" fillId="3" borderId="0" xfId="0" applyNumberFormat="1" applyFont="1" applyFill="1" applyAlignment="1">
      <alignment horizontal="left" vertical="center"/>
    </xf>
    <xf numFmtId="0" fontId="5" fillId="3" borderId="0" xfId="0" applyFont="1" applyFill="1"/>
    <xf numFmtId="0" fontId="4" fillId="4" borderId="1" xfId="0" applyFont="1" applyFill="1" applyBorder="1" applyAlignment="1">
      <alignment horizontal="center"/>
    </xf>
    <xf numFmtId="3" fontId="4" fillId="4" borderId="1" xfId="1" applyNumberFormat="1" applyFont="1" applyFill="1" applyBorder="1" applyAlignment="1">
      <alignment horizontal="center" wrapText="1"/>
    </xf>
    <xf numFmtId="44" fontId="5" fillId="4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44" fontId="3" fillId="0" borderId="1" xfId="1" applyFont="1" applyBorder="1"/>
    <xf numFmtId="0" fontId="7" fillId="0" borderId="1" xfId="0" applyFont="1" applyBorder="1" applyAlignment="1">
      <alignment wrapText="1"/>
    </xf>
    <xf numFmtId="3" fontId="7" fillId="3" borderId="1" xfId="1" applyNumberFormat="1" applyFont="1" applyFill="1" applyBorder="1" applyAlignment="1">
      <alignment horizontal="center" wrapText="1"/>
    </xf>
    <xf numFmtId="44" fontId="5" fillId="0" borderId="2" xfId="1" applyFont="1" applyFill="1" applyBorder="1"/>
    <xf numFmtId="9" fontId="3" fillId="0" borderId="0" xfId="2" applyFont="1"/>
    <xf numFmtId="2" fontId="3" fillId="0" borderId="0" xfId="0" applyNumberFormat="1" applyFont="1"/>
    <xf numFmtId="164" fontId="5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right"/>
    </xf>
    <xf numFmtId="3" fontId="7" fillId="6" borderId="1" xfId="1" applyNumberFormat="1" applyFont="1" applyFill="1" applyBorder="1" applyAlignment="1">
      <alignment horizontal="center" wrapText="1"/>
    </xf>
    <xf numFmtId="166" fontId="3" fillId="6" borderId="8" xfId="1" applyNumberFormat="1" applyFont="1" applyFill="1" applyBorder="1" applyAlignment="1">
      <alignment horizontal="center" wrapText="1"/>
    </xf>
    <xf numFmtId="166" fontId="3" fillId="6" borderId="5" xfId="1" applyNumberFormat="1" applyFont="1" applyFill="1" applyBorder="1" applyAlignment="1">
      <alignment horizontal="center" wrapText="1"/>
    </xf>
    <xf numFmtId="166" fontId="8" fillId="0" borderId="0" xfId="0" applyNumberFormat="1" applyFont="1"/>
    <xf numFmtId="44" fontId="8" fillId="0" borderId="0" xfId="0" applyNumberFormat="1" applyFont="1"/>
    <xf numFmtId="171" fontId="8" fillId="0" borderId="0" xfId="0" applyNumberFormat="1" applyFont="1"/>
    <xf numFmtId="0" fontId="4" fillId="7" borderId="0" xfId="0" applyFont="1" applyFill="1" applyBorder="1"/>
    <xf numFmtId="0" fontId="7" fillId="7" borderId="0" xfId="0" applyFont="1" applyFill="1" applyBorder="1"/>
    <xf numFmtId="3" fontId="7" fillId="7" borderId="0" xfId="1" applyNumberFormat="1" applyFont="1" applyFill="1" applyBorder="1" applyAlignment="1">
      <alignment horizontal="center" wrapText="1"/>
    </xf>
    <xf numFmtId="166" fontId="3" fillId="7" borderId="0" xfId="1" applyNumberFormat="1" applyFont="1" applyFill="1" applyBorder="1" applyAlignment="1">
      <alignment horizontal="center" wrapText="1"/>
    </xf>
    <xf numFmtId="166" fontId="3" fillId="7" borderId="0" xfId="1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7B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1993900</xdr:colOff>
      <xdr:row>0</xdr:row>
      <xdr:rowOff>1212596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A46492-C48B-1E4E-A34D-E2BEC7AB0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1955800" cy="1212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25657</xdr:colOff>
      <xdr:row>0</xdr:row>
      <xdr:rowOff>0</xdr:rowOff>
    </xdr:from>
    <xdr:to>
      <xdr:col>0</xdr:col>
      <xdr:colOff>1981457</xdr:colOff>
      <xdr:row>0</xdr:row>
      <xdr:rowOff>1212596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9881B7-8460-3BA0-F7B0-ABC7F330B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57" y="0"/>
          <a:ext cx="1955800" cy="1212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E979F-F4C0-1248-8BDF-00222DA93D91}">
  <dimension ref="A1:I32"/>
  <sheetViews>
    <sheetView workbookViewId="0">
      <selection activeCell="A13" sqref="A13"/>
    </sheetView>
  </sheetViews>
  <sheetFormatPr baseColWidth="10" defaultRowHeight="18" x14ac:dyDescent="0.2"/>
  <cols>
    <col min="1" max="1" width="75.33203125" style="1" customWidth="1"/>
    <col min="2" max="2" width="15.6640625" style="1" customWidth="1"/>
    <col min="3" max="3" width="20.1640625" style="1" customWidth="1"/>
    <col min="4" max="4" width="12.6640625" style="1" customWidth="1"/>
    <col min="5" max="16384" width="10.83203125" style="1"/>
  </cols>
  <sheetData>
    <row r="1" spans="1:9" ht="104" customHeight="1" x14ac:dyDescent="0.2">
      <c r="A1" s="64" t="s">
        <v>66</v>
      </c>
    </row>
    <row r="2" spans="1:9" s="66" customFormat="1" x14ac:dyDescent="0.2">
      <c r="A2" s="2" t="s">
        <v>26</v>
      </c>
      <c r="B2" s="65"/>
      <c r="C2" s="65"/>
    </row>
    <row r="3" spans="1:9" s="68" customFormat="1" x14ac:dyDescent="0.2">
      <c r="A3" s="67"/>
    </row>
    <row r="4" spans="1:9" ht="19" x14ac:dyDescent="0.2">
      <c r="A4" s="69" t="s">
        <v>0</v>
      </c>
      <c r="B4" s="70" t="s">
        <v>1</v>
      </c>
      <c r="C4" s="71" t="s">
        <v>2</v>
      </c>
    </row>
    <row r="5" spans="1:9" x14ac:dyDescent="0.2">
      <c r="A5" s="72" t="s">
        <v>62</v>
      </c>
      <c r="B5" s="20">
        <v>0</v>
      </c>
      <c r="C5" s="73">
        <f>350+(IF(B5 &gt;= 66, IF(B5 &gt; 299, 299, B5) - 65, 0) * 2.9) + (IF(B5 &gt;= 300, IF(B5 &gt; 399, 399, B5) - 299, 0) * 2.42) + (IF(B5 &gt;= 400, B5 - 399, 0) * 2.03)</f>
        <v>350</v>
      </c>
      <c r="D5" s="1" t="s">
        <v>64</v>
      </c>
    </row>
    <row r="6" spans="1:9" ht="20" thickBot="1" x14ac:dyDescent="0.25">
      <c r="A6" s="74" t="s">
        <v>25</v>
      </c>
      <c r="B6" s="75">
        <v>1</v>
      </c>
      <c r="C6" s="73">
        <v>35</v>
      </c>
    </row>
    <row r="7" spans="1:9" ht="19" thickBot="1" x14ac:dyDescent="0.25">
      <c r="A7" s="79" t="s">
        <v>24</v>
      </c>
      <c r="B7" s="79"/>
      <c r="C7" s="76">
        <f>SUM(C5:C5)+C6</f>
        <v>385</v>
      </c>
    </row>
    <row r="9" spans="1:9" x14ac:dyDescent="0.2">
      <c r="A9" s="1" t="s">
        <v>63</v>
      </c>
    </row>
    <row r="11" spans="1:9" x14ac:dyDescent="0.2">
      <c r="A11" s="28" t="s">
        <v>27</v>
      </c>
    </row>
    <row r="16" spans="1:9" x14ac:dyDescent="0.2">
      <c r="I16" s="77"/>
    </row>
    <row r="32" spans="7:7" x14ac:dyDescent="0.2">
      <c r="G32" s="78"/>
    </row>
  </sheetData>
  <mergeCells count="1">
    <mergeCell ref="A7:B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03968-1A5A-D84F-8F44-27D6A506C4B7}">
  <dimension ref="A1:L62"/>
  <sheetViews>
    <sheetView tabSelected="1" zoomScale="99" zoomScaleNormal="100" workbookViewId="0">
      <selection activeCell="B54" sqref="B54"/>
    </sheetView>
  </sheetViews>
  <sheetFormatPr baseColWidth="10" defaultRowHeight="16" x14ac:dyDescent="0.2"/>
  <cols>
    <col min="1" max="1" width="57.5" style="26" customWidth="1"/>
    <col min="2" max="2" width="70.33203125" style="26" customWidth="1"/>
    <col min="3" max="3" width="13" style="59" customWidth="1"/>
    <col min="4" max="4" width="14" style="60" bestFit="1" customWidth="1"/>
    <col min="5" max="5" width="18.1640625" style="58" customWidth="1"/>
    <col min="6" max="6" width="6.6640625" style="26" customWidth="1"/>
    <col min="7" max="7" width="31.33203125" style="26" customWidth="1"/>
    <col min="8" max="9" width="10.83203125" style="26"/>
    <col min="10" max="10" width="16.6640625" style="26" customWidth="1"/>
    <col min="11" max="16384" width="10.83203125" style="26"/>
  </cols>
  <sheetData>
    <row r="1" spans="1:10" s="1" customFormat="1" ht="103" customHeight="1" x14ac:dyDescent="0.2">
      <c r="A1" s="80" t="s">
        <v>65</v>
      </c>
      <c r="B1" s="80"/>
      <c r="C1" s="80"/>
      <c r="D1" s="80"/>
      <c r="E1" s="80"/>
    </row>
    <row r="2" spans="1:10" s="1" customFormat="1" ht="27" customHeight="1" x14ac:dyDescent="0.2">
      <c r="A2" s="2" t="s">
        <v>33</v>
      </c>
      <c r="B2" s="3"/>
      <c r="C2" s="3"/>
      <c r="D2" s="4"/>
      <c r="E2" s="3"/>
    </row>
    <row r="3" spans="1:10" s="9" customFormat="1" ht="57" x14ac:dyDescent="0.2">
      <c r="A3" s="5" t="s">
        <v>28</v>
      </c>
      <c r="B3" s="5" t="s">
        <v>30</v>
      </c>
      <c r="C3" s="6" t="s">
        <v>3</v>
      </c>
      <c r="D3" s="7" t="s">
        <v>19</v>
      </c>
      <c r="E3" s="8" t="s">
        <v>2</v>
      </c>
    </row>
    <row r="4" spans="1:10" s="9" customFormat="1" ht="18" x14ac:dyDescent="0.2">
      <c r="A4" s="10" t="s">
        <v>4</v>
      </c>
      <c r="B4" s="11"/>
      <c r="C4" s="12"/>
      <c r="D4" s="13"/>
      <c r="E4" s="14"/>
      <c r="G4" s="1" t="s">
        <v>23</v>
      </c>
    </row>
    <row r="5" spans="1:10" s="1" customFormat="1" ht="18" x14ac:dyDescent="0.2">
      <c r="A5" s="35" t="s">
        <v>47</v>
      </c>
      <c r="B5" s="35"/>
      <c r="C5" s="15">
        <v>0</v>
      </c>
      <c r="D5" s="22">
        <v>45</v>
      </c>
      <c r="E5" s="17">
        <f>C5*D5</f>
        <v>0</v>
      </c>
      <c r="G5" s="1" t="s">
        <v>22</v>
      </c>
    </row>
    <row r="6" spans="1:10" s="1" customFormat="1" ht="18" x14ac:dyDescent="0.2">
      <c r="A6" s="35" t="s">
        <v>48</v>
      </c>
      <c r="B6" s="35"/>
      <c r="C6" s="15">
        <v>0</v>
      </c>
      <c r="D6" s="22">
        <v>25</v>
      </c>
      <c r="E6" s="17">
        <f>C6*D6</f>
        <v>0</v>
      </c>
      <c r="G6" s="1" t="s">
        <v>20</v>
      </c>
    </row>
    <row r="7" spans="1:10" s="1" customFormat="1" ht="18" x14ac:dyDescent="0.2">
      <c r="A7" s="10" t="s">
        <v>5</v>
      </c>
      <c r="B7" s="11"/>
      <c r="C7" s="23"/>
      <c r="D7" s="24"/>
      <c r="E7" s="25"/>
      <c r="G7" s="1" t="s">
        <v>44</v>
      </c>
    </row>
    <row r="8" spans="1:10" s="1" customFormat="1" ht="18" x14ac:dyDescent="0.2">
      <c r="A8" s="18" t="s">
        <v>51</v>
      </c>
      <c r="B8" s="19" t="s">
        <v>52</v>
      </c>
      <c r="C8" s="20">
        <v>0</v>
      </c>
      <c r="D8" s="21">
        <v>25</v>
      </c>
      <c r="E8" s="22">
        <f>C8*D8</f>
        <v>0</v>
      </c>
      <c r="G8" s="1" t="s">
        <v>21</v>
      </c>
    </row>
    <row r="9" spans="1:10" ht="18" x14ac:dyDescent="0.2">
      <c r="A9" s="18" t="s">
        <v>55</v>
      </c>
      <c r="B9" s="19" t="s">
        <v>41</v>
      </c>
      <c r="C9" s="20">
        <v>0</v>
      </c>
      <c r="D9" s="21">
        <v>45</v>
      </c>
      <c r="E9" s="22">
        <f>C9*D9</f>
        <v>0</v>
      </c>
    </row>
    <row r="10" spans="1:10" ht="18" x14ac:dyDescent="0.2">
      <c r="A10" s="10" t="s">
        <v>6</v>
      </c>
      <c r="B10" s="11"/>
      <c r="C10" s="23"/>
      <c r="D10" s="24"/>
      <c r="E10" s="25"/>
      <c r="G10" s="1"/>
    </row>
    <row r="11" spans="1:10" s="1" customFormat="1" ht="18" x14ac:dyDescent="0.2">
      <c r="A11" s="18" t="s">
        <v>16</v>
      </c>
      <c r="B11" s="19" t="s">
        <v>31</v>
      </c>
      <c r="C11" s="20">
        <v>0</v>
      </c>
      <c r="D11" s="27">
        <v>49</v>
      </c>
      <c r="E11" s="22">
        <f t="shared" ref="E11:E47" si="0">C11*D11</f>
        <v>0</v>
      </c>
    </row>
    <row r="12" spans="1:10" s="1" customFormat="1" ht="18" x14ac:dyDescent="0.2">
      <c r="A12" s="18" t="s">
        <v>55</v>
      </c>
      <c r="B12" s="19" t="s">
        <v>41</v>
      </c>
      <c r="C12" s="20">
        <v>0</v>
      </c>
      <c r="D12" s="21">
        <v>45</v>
      </c>
      <c r="E12" s="22">
        <f t="shared" si="0"/>
        <v>0</v>
      </c>
    </row>
    <row r="13" spans="1:10" s="1" customFormat="1" ht="18" x14ac:dyDescent="0.2">
      <c r="A13" s="18" t="s">
        <v>59</v>
      </c>
      <c r="B13" s="19" t="s">
        <v>54</v>
      </c>
      <c r="C13" s="20">
        <v>0</v>
      </c>
      <c r="D13" s="21">
        <v>45</v>
      </c>
      <c r="E13" s="22">
        <f t="shared" si="0"/>
        <v>0</v>
      </c>
    </row>
    <row r="14" spans="1:10" s="1" customFormat="1" ht="18" x14ac:dyDescent="0.2">
      <c r="A14" s="10" t="s">
        <v>7</v>
      </c>
      <c r="B14" s="11"/>
      <c r="C14" s="23"/>
      <c r="D14" s="24"/>
      <c r="E14" s="25"/>
    </row>
    <row r="15" spans="1:10" s="1" customFormat="1" ht="18" x14ac:dyDescent="0.2">
      <c r="A15" s="18" t="s">
        <v>50</v>
      </c>
      <c r="B15" s="19" t="s">
        <v>34</v>
      </c>
      <c r="C15" s="20">
        <v>0</v>
      </c>
      <c r="D15" s="21">
        <v>59</v>
      </c>
      <c r="E15" s="22">
        <f t="shared" si="0"/>
        <v>0</v>
      </c>
      <c r="G15" s="28"/>
    </row>
    <row r="16" spans="1:10" s="1" customFormat="1" ht="18" x14ac:dyDescent="0.2">
      <c r="A16" s="18" t="s">
        <v>38</v>
      </c>
      <c r="B16" s="19" t="s">
        <v>46</v>
      </c>
      <c r="C16" s="82"/>
      <c r="D16" s="83"/>
      <c r="E16" s="22"/>
      <c r="G16" s="39"/>
      <c r="H16" s="40"/>
      <c r="I16" s="61"/>
      <c r="J16" s="62"/>
    </row>
    <row r="17" spans="1:12" s="1" customFormat="1" ht="18" x14ac:dyDescent="0.2">
      <c r="A17" s="18" t="s">
        <v>56</v>
      </c>
      <c r="B17" s="19" t="s">
        <v>61</v>
      </c>
      <c r="C17" s="20">
        <v>0</v>
      </c>
      <c r="D17" s="21">
        <v>69</v>
      </c>
      <c r="E17" s="22">
        <f t="shared" si="0"/>
        <v>0</v>
      </c>
      <c r="G17" s="39"/>
      <c r="H17" s="40"/>
      <c r="I17" s="61"/>
      <c r="J17" s="62"/>
    </row>
    <row r="18" spans="1:12" s="1" customFormat="1" ht="18" x14ac:dyDescent="0.2">
      <c r="A18" s="18" t="s">
        <v>57</v>
      </c>
      <c r="B18" s="19" t="s">
        <v>60</v>
      </c>
      <c r="C18" s="20">
        <v>0</v>
      </c>
      <c r="D18" s="21">
        <v>69</v>
      </c>
      <c r="E18" s="22">
        <f t="shared" si="0"/>
        <v>0</v>
      </c>
      <c r="G18" s="39"/>
      <c r="H18" s="40"/>
      <c r="I18" s="63"/>
      <c r="J18" s="62"/>
    </row>
    <row r="19" spans="1:12" s="1" customFormat="1" ht="18" x14ac:dyDescent="0.2">
      <c r="A19" s="10" t="s">
        <v>8</v>
      </c>
      <c r="B19" s="10"/>
      <c r="C19" s="29"/>
      <c r="D19" s="30"/>
      <c r="E19" s="25"/>
      <c r="G19" s="39"/>
      <c r="H19" s="40"/>
      <c r="I19" s="63"/>
      <c r="J19" s="62"/>
    </row>
    <row r="20" spans="1:12" ht="18" x14ac:dyDescent="0.2">
      <c r="A20" s="18" t="s">
        <v>58</v>
      </c>
      <c r="B20" s="18" t="s">
        <v>37</v>
      </c>
      <c r="C20" s="20">
        <v>0</v>
      </c>
      <c r="D20" s="31">
        <v>59</v>
      </c>
      <c r="E20" s="22">
        <f t="shared" si="0"/>
        <v>0</v>
      </c>
    </row>
    <row r="21" spans="1:12" s="1" customFormat="1" ht="18" x14ac:dyDescent="0.2">
      <c r="A21" s="32" t="s">
        <v>17</v>
      </c>
      <c r="B21" s="32" t="s">
        <v>41</v>
      </c>
      <c r="C21" s="33">
        <v>0</v>
      </c>
      <c r="D21" s="31">
        <v>849</v>
      </c>
      <c r="E21" s="22">
        <f t="shared" si="0"/>
        <v>0</v>
      </c>
    </row>
    <row r="22" spans="1:12" s="1" customFormat="1" ht="18" x14ac:dyDescent="0.2">
      <c r="A22" s="18" t="s">
        <v>55</v>
      </c>
      <c r="B22" s="19" t="s">
        <v>41</v>
      </c>
      <c r="C22" s="20">
        <v>0</v>
      </c>
      <c r="D22" s="21">
        <v>45</v>
      </c>
      <c r="E22" s="22">
        <f t="shared" si="0"/>
        <v>0</v>
      </c>
    </row>
    <row r="23" spans="1:12" s="1" customFormat="1" ht="19" x14ac:dyDescent="0.2">
      <c r="A23" s="34" t="s">
        <v>9</v>
      </c>
      <c r="B23" s="34"/>
      <c r="C23" s="23"/>
      <c r="D23" s="30"/>
      <c r="E23" s="25"/>
    </row>
    <row r="24" spans="1:12" s="1" customFormat="1" ht="18" x14ac:dyDescent="0.2">
      <c r="A24" s="35" t="s">
        <v>53</v>
      </c>
      <c r="B24" s="35" t="s">
        <v>31</v>
      </c>
      <c r="C24" s="15">
        <v>0</v>
      </c>
      <c r="D24" s="36">
        <v>39</v>
      </c>
      <c r="E24" s="22">
        <f t="shared" si="0"/>
        <v>0</v>
      </c>
    </row>
    <row r="25" spans="1:12" s="1" customFormat="1" ht="18" x14ac:dyDescent="0.2">
      <c r="A25" s="18" t="s">
        <v>55</v>
      </c>
      <c r="B25" s="19" t="s">
        <v>41</v>
      </c>
      <c r="C25" s="20">
        <v>0</v>
      </c>
      <c r="D25" s="21">
        <v>45</v>
      </c>
      <c r="E25" s="22">
        <f t="shared" si="0"/>
        <v>0</v>
      </c>
    </row>
    <row r="26" spans="1:12" s="1" customFormat="1" ht="18" x14ac:dyDescent="0.2">
      <c r="A26" s="18" t="s">
        <v>59</v>
      </c>
      <c r="B26" s="19" t="s">
        <v>54</v>
      </c>
      <c r="C26" s="20">
        <v>0</v>
      </c>
      <c r="D26" s="21">
        <v>45</v>
      </c>
      <c r="E26" s="22">
        <f t="shared" si="0"/>
        <v>0</v>
      </c>
    </row>
    <row r="27" spans="1:12" s="1" customFormat="1" ht="18" x14ac:dyDescent="0.2">
      <c r="A27" s="10" t="s">
        <v>10</v>
      </c>
      <c r="B27" s="10"/>
      <c r="C27" s="29"/>
      <c r="D27" s="37"/>
      <c r="E27" s="38"/>
    </row>
    <row r="28" spans="1:12" s="1" customFormat="1" ht="18" x14ac:dyDescent="0.2">
      <c r="A28" s="18" t="s">
        <v>29</v>
      </c>
      <c r="B28" s="18" t="s">
        <v>42</v>
      </c>
      <c r="C28" s="20">
        <v>0</v>
      </c>
      <c r="D28" s="31">
        <v>15</v>
      </c>
      <c r="E28" s="22">
        <f t="shared" si="0"/>
        <v>0</v>
      </c>
      <c r="I28" s="39"/>
      <c r="J28" s="40"/>
      <c r="K28" s="41"/>
      <c r="L28" s="42"/>
    </row>
    <row r="29" spans="1:12" s="1" customFormat="1" ht="18" x14ac:dyDescent="0.2">
      <c r="A29" s="18" t="s">
        <v>43</v>
      </c>
      <c r="B29" s="18" t="s">
        <v>41</v>
      </c>
      <c r="C29" s="20">
        <v>0</v>
      </c>
      <c r="D29" s="31">
        <v>425</v>
      </c>
      <c r="E29" s="22">
        <f t="shared" si="0"/>
        <v>0</v>
      </c>
      <c r="I29" s="39"/>
      <c r="J29" s="40"/>
      <c r="K29" s="43"/>
      <c r="L29" s="42"/>
    </row>
    <row r="30" spans="1:12" s="1" customFormat="1" ht="18" x14ac:dyDescent="0.2">
      <c r="A30" s="18" t="s">
        <v>55</v>
      </c>
      <c r="B30" s="19" t="s">
        <v>41</v>
      </c>
      <c r="C30" s="20">
        <v>0</v>
      </c>
      <c r="D30" s="21">
        <v>45</v>
      </c>
      <c r="E30" s="22">
        <f t="shared" si="0"/>
        <v>0</v>
      </c>
      <c r="I30" s="39"/>
      <c r="J30" s="40"/>
      <c r="K30" s="43"/>
      <c r="L30" s="42"/>
    </row>
    <row r="31" spans="1:12" s="1" customFormat="1" ht="18" x14ac:dyDescent="0.2">
      <c r="A31" s="10" t="s">
        <v>11</v>
      </c>
      <c r="B31" s="10"/>
      <c r="C31" s="23"/>
      <c r="D31" s="30"/>
      <c r="E31" s="25"/>
      <c r="I31" s="39"/>
      <c r="J31" s="40"/>
      <c r="K31" s="43"/>
      <c r="L31" s="42"/>
    </row>
    <row r="32" spans="1:12" s="1" customFormat="1" ht="18" x14ac:dyDescent="0.2">
      <c r="A32" s="18" t="s">
        <v>49</v>
      </c>
      <c r="B32" s="18" t="s">
        <v>54</v>
      </c>
      <c r="C32" s="20">
        <v>0</v>
      </c>
      <c r="D32" s="31">
        <v>79</v>
      </c>
      <c r="E32" s="22">
        <f t="shared" si="0"/>
        <v>0</v>
      </c>
    </row>
    <row r="33" spans="1:5" s="1" customFormat="1" ht="18" x14ac:dyDescent="0.2">
      <c r="A33" s="18" t="s">
        <v>55</v>
      </c>
      <c r="B33" s="19" t="s">
        <v>41</v>
      </c>
      <c r="C33" s="20">
        <v>0</v>
      </c>
      <c r="D33" s="21">
        <v>45</v>
      </c>
      <c r="E33" s="22">
        <f t="shared" si="0"/>
        <v>0</v>
      </c>
    </row>
    <row r="34" spans="1:5" s="1" customFormat="1" ht="18" x14ac:dyDescent="0.2">
      <c r="A34" s="10" t="s">
        <v>12</v>
      </c>
      <c r="B34" s="44"/>
      <c r="C34" s="45"/>
      <c r="D34" s="46"/>
      <c r="E34" s="47"/>
    </row>
    <row r="35" spans="1:5" s="1" customFormat="1" ht="18" x14ac:dyDescent="0.2">
      <c r="A35" s="18" t="s">
        <v>55</v>
      </c>
      <c r="B35" s="19" t="s">
        <v>41</v>
      </c>
      <c r="C35" s="20">
        <v>0</v>
      </c>
      <c r="D35" s="21">
        <v>45</v>
      </c>
      <c r="E35" s="22">
        <f t="shared" si="0"/>
        <v>0</v>
      </c>
    </row>
    <row r="36" spans="1:5" s="1" customFormat="1" ht="18" x14ac:dyDescent="0.2">
      <c r="A36" s="18" t="s">
        <v>59</v>
      </c>
      <c r="B36" s="19" t="s">
        <v>54</v>
      </c>
      <c r="C36" s="20">
        <v>0</v>
      </c>
      <c r="D36" s="21">
        <v>45</v>
      </c>
      <c r="E36" s="22">
        <f t="shared" si="0"/>
        <v>0</v>
      </c>
    </row>
    <row r="37" spans="1:5" s="1" customFormat="1" ht="19" x14ac:dyDescent="0.2">
      <c r="A37" s="34" t="s">
        <v>13</v>
      </c>
      <c r="B37" s="48"/>
      <c r="C37" s="49"/>
      <c r="D37" s="50"/>
      <c r="E37" s="47"/>
    </row>
    <row r="38" spans="1:5" s="1" customFormat="1" ht="18" x14ac:dyDescent="0.2">
      <c r="A38" s="18" t="s">
        <v>35</v>
      </c>
      <c r="B38" s="18" t="s">
        <v>36</v>
      </c>
      <c r="C38" s="20">
        <v>0</v>
      </c>
      <c r="D38" s="31">
        <v>59</v>
      </c>
      <c r="E38" s="22">
        <f t="shared" si="0"/>
        <v>0</v>
      </c>
    </row>
    <row r="39" spans="1:5" s="1" customFormat="1" ht="18" x14ac:dyDescent="0.2">
      <c r="A39" s="18" t="s">
        <v>38</v>
      </c>
      <c r="B39" s="18" t="s">
        <v>46</v>
      </c>
      <c r="C39" s="82"/>
      <c r="D39" s="84"/>
      <c r="E39" s="22"/>
    </row>
    <row r="40" spans="1:5" s="1" customFormat="1" ht="18" x14ac:dyDescent="0.2">
      <c r="A40" s="18" t="s">
        <v>55</v>
      </c>
      <c r="B40" s="19" t="s">
        <v>41</v>
      </c>
      <c r="C40" s="20">
        <v>0</v>
      </c>
      <c r="D40" s="21">
        <v>45</v>
      </c>
      <c r="E40" s="22">
        <f t="shared" si="0"/>
        <v>0</v>
      </c>
    </row>
    <row r="41" spans="1:5" s="1" customFormat="1" ht="18" x14ac:dyDescent="0.2">
      <c r="A41" s="10" t="s">
        <v>14</v>
      </c>
      <c r="B41" s="10"/>
      <c r="C41" s="23"/>
      <c r="D41" s="30"/>
      <c r="E41" s="25"/>
    </row>
    <row r="42" spans="1:5" s="1" customFormat="1" ht="18" x14ac:dyDescent="0.2">
      <c r="A42" s="18" t="s">
        <v>17</v>
      </c>
      <c r="B42" s="18" t="s">
        <v>41</v>
      </c>
      <c r="C42" s="20">
        <v>0</v>
      </c>
      <c r="D42" s="31">
        <v>849</v>
      </c>
      <c r="E42" s="22">
        <f t="shared" si="0"/>
        <v>0</v>
      </c>
    </row>
    <row r="43" spans="1:5" s="1" customFormat="1" ht="18" x14ac:dyDescent="0.2">
      <c r="A43" s="18" t="s">
        <v>40</v>
      </c>
      <c r="B43" s="18" t="s">
        <v>41</v>
      </c>
      <c r="C43" s="20">
        <v>0</v>
      </c>
      <c r="D43" s="31">
        <v>200</v>
      </c>
      <c r="E43" s="22">
        <f t="shared" si="0"/>
        <v>0</v>
      </c>
    </row>
    <row r="44" spans="1:5" s="1" customFormat="1" ht="18" x14ac:dyDescent="0.2">
      <c r="A44" s="10" t="s">
        <v>15</v>
      </c>
      <c r="B44" s="10"/>
      <c r="C44" s="23"/>
      <c r="D44" s="30"/>
      <c r="E44" s="25"/>
    </row>
    <row r="45" spans="1:5" s="1" customFormat="1" ht="18" x14ac:dyDescent="0.2">
      <c r="A45" s="18" t="s">
        <v>59</v>
      </c>
      <c r="B45" s="19" t="s">
        <v>54</v>
      </c>
      <c r="C45" s="20">
        <v>0</v>
      </c>
      <c r="D45" s="21">
        <v>45</v>
      </c>
      <c r="E45" s="22">
        <f t="shared" si="0"/>
        <v>0</v>
      </c>
    </row>
    <row r="46" spans="1:5" s="1" customFormat="1" ht="18" x14ac:dyDescent="0.2">
      <c r="A46" s="18" t="s">
        <v>18</v>
      </c>
      <c r="B46" s="18" t="s">
        <v>45</v>
      </c>
      <c r="C46" s="20">
        <v>0</v>
      </c>
      <c r="D46" s="51">
        <v>125</v>
      </c>
      <c r="E46" s="22">
        <f t="shared" si="0"/>
        <v>0</v>
      </c>
    </row>
    <row r="47" spans="1:5" s="1" customFormat="1" ht="18" x14ac:dyDescent="0.2">
      <c r="A47" s="18" t="s">
        <v>39</v>
      </c>
      <c r="B47" s="18" t="s">
        <v>45</v>
      </c>
      <c r="C47" s="20">
        <v>0</v>
      </c>
      <c r="D47" s="51">
        <v>25</v>
      </c>
      <c r="E47" s="22">
        <f t="shared" si="0"/>
        <v>0</v>
      </c>
    </row>
    <row r="48" spans="1:5" s="1" customFormat="1" ht="18" x14ac:dyDescent="0.2">
      <c r="A48" s="88" t="s">
        <v>69</v>
      </c>
      <c r="B48" s="89"/>
      <c r="C48" s="90"/>
      <c r="D48" s="91"/>
      <c r="E48" s="92"/>
    </row>
    <row r="49" spans="1:10" s="1" customFormat="1" ht="18" x14ac:dyDescent="0.2">
      <c r="A49" s="18" t="s">
        <v>68</v>
      </c>
      <c r="B49" s="18" t="s">
        <v>70</v>
      </c>
      <c r="C49" s="20">
        <v>0</v>
      </c>
      <c r="D49" s="51">
        <v>200</v>
      </c>
      <c r="E49" s="22">
        <f>C49*D49</f>
        <v>0</v>
      </c>
    </row>
    <row r="50" spans="1:10" s="1" customFormat="1" ht="18" x14ac:dyDescent="0.2">
      <c r="A50" s="18" t="s">
        <v>67</v>
      </c>
      <c r="B50" s="18" t="s">
        <v>71</v>
      </c>
      <c r="C50" s="20">
        <v>0</v>
      </c>
      <c r="D50" s="51">
        <v>400</v>
      </c>
      <c r="E50" s="22">
        <f>C50*D50</f>
        <v>0</v>
      </c>
    </row>
    <row r="51" spans="1:10" s="1" customFormat="1" ht="21" thickBot="1" x14ac:dyDescent="0.25">
      <c r="A51" s="81" t="s">
        <v>32</v>
      </c>
      <c r="B51" s="81"/>
      <c r="C51" s="81"/>
      <c r="D51" s="81"/>
      <c r="E51" s="52">
        <f>SUM(E5:E46)</f>
        <v>0</v>
      </c>
    </row>
    <row r="52" spans="1:10" s="1" customFormat="1" ht="18" x14ac:dyDescent="0.2">
      <c r="D52" s="53"/>
    </row>
    <row r="53" spans="1:10" s="1" customFormat="1" ht="18" x14ac:dyDescent="0.2">
      <c r="A53" s="54"/>
      <c r="B53" s="54"/>
      <c r="C53" s="55"/>
      <c r="D53" s="56"/>
      <c r="E53" s="16"/>
    </row>
    <row r="54" spans="1:10" s="1" customFormat="1" ht="18" x14ac:dyDescent="0.2">
      <c r="C54" s="57"/>
      <c r="D54" s="53"/>
      <c r="E54" s="58"/>
    </row>
    <row r="55" spans="1:10" s="1" customFormat="1" ht="18" x14ac:dyDescent="0.2">
      <c r="C55" s="57"/>
      <c r="D55" s="53"/>
      <c r="E55" s="58"/>
    </row>
    <row r="56" spans="1:10" ht="18" x14ac:dyDescent="0.2">
      <c r="A56" s="1"/>
      <c r="B56" s="1"/>
      <c r="C56" s="57"/>
      <c r="D56" s="53"/>
    </row>
    <row r="57" spans="1:10" ht="18" x14ac:dyDescent="0.2">
      <c r="A57" s="1"/>
      <c r="B57" s="1"/>
      <c r="C57" s="57"/>
      <c r="D57" s="53"/>
    </row>
    <row r="58" spans="1:10" ht="18" x14ac:dyDescent="0.2">
      <c r="A58" s="1"/>
      <c r="B58" s="1"/>
      <c r="C58" s="57"/>
      <c r="D58" s="53"/>
      <c r="G58" s="85"/>
      <c r="H58" s="86"/>
      <c r="J58" s="85"/>
    </row>
    <row r="59" spans="1:10" x14ac:dyDescent="0.2">
      <c r="G59" s="85"/>
      <c r="H59" s="86"/>
    </row>
    <row r="62" spans="1:10" x14ac:dyDescent="0.2">
      <c r="H62" s="87"/>
    </row>
  </sheetData>
  <mergeCells count="2">
    <mergeCell ref="A1:E1"/>
    <mergeCell ref="A51:D51"/>
  </mergeCells>
  <pageMargins left="0.7" right="0.7" top="0.75" bottom="0.75" header="0.3" footer="0.3"/>
  <pageSetup scale="7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MEMBERSHIP DUES</vt:lpstr>
      <vt:lpstr>2025 EVENTS &amp; EDUCATION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H. DePold</cp:lastModifiedBy>
  <dcterms:created xsi:type="dcterms:W3CDTF">2019-08-26T15:28:00Z</dcterms:created>
  <dcterms:modified xsi:type="dcterms:W3CDTF">2024-08-29T19:03:06Z</dcterms:modified>
</cp:coreProperties>
</file>