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aragonevents.sharepoint.com/sites/ParagonGroup/ASSOCIATION FOLDER/SEFAA/7. Financial Department/3. Budget Planning Spreadsheet/"/>
    </mc:Choice>
  </mc:AlternateContent>
  <xr:revisionPtr revIDLastSave="460" documentId="8_{C42A726D-7D28-49C6-8256-9C6A0D7437EF}" xr6:coauthVersionLast="47" xr6:coauthVersionMax="47" xr10:uidLastSave="{DA0A0DBA-4C0C-4164-AB8A-876C6E8ADDBC}"/>
  <bookViews>
    <workbookView xWindow="20370" yWindow="-5940" windowWidth="29040" windowHeight="15720" xr2:uid="{BAAC8AF5-4258-41FD-97C9-6B4C504918D1}"/>
  </bookViews>
  <sheets>
    <sheet name="Budget Planning - Member" sheetId="1" r:id="rId1"/>
    <sheet name="Budget Planning - Non-Memb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3" i="2" l="1"/>
  <c r="F46" i="2"/>
  <c r="F45" i="2"/>
  <c r="F44" i="2"/>
  <c r="F43" i="2"/>
  <c r="F42" i="2"/>
  <c r="F41" i="2"/>
  <c r="F40" i="2"/>
  <c r="F39" i="2"/>
  <c r="F38" i="2"/>
  <c r="F37" i="2"/>
  <c r="F36" i="2"/>
  <c r="F35" i="2"/>
  <c r="F34" i="2"/>
  <c r="F33" i="2"/>
  <c r="F32" i="2"/>
  <c r="F31" i="2"/>
  <c r="F30" i="2"/>
  <c r="F29" i="2"/>
  <c r="F28" i="2"/>
  <c r="F27" i="2"/>
  <c r="F26" i="2"/>
  <c r="F25" i="2"/>
  <c r="F24" i="2"/>
  <c r="F22" i="2"/>
  <c r="F21" i="2"/>
  <c r="F20" i="2"/>
  <c r="F19" i="2"/>
  <c r="F18" i="2"/>
  <c r="F17" i="2"/>
  <c r="F16" i="2"/>
  <c r="F15" i="2"/>
  <c r="F14" i="2"/>
  <c r="F13" i="2"/>
  <c r="F12" i="2"/>
  <c r="F11" i="2"/>
  <c r="F10" i="2"/>
  <c r="F9" i="2"/>
  <c r="F8" i="2"/>
  <c r="F60" i="1"/>
  <c r="F52" i="1"/>
  <c r="F50" i="1"/>
  <c r="F37" i="1"/>
  <c r="F38" i="1"/>
  <c r="F32" i="1"/>
  <c r="F33" i="1"/>
  <c r="F23" i="1"/>
  <c r="F35" i="1"/>
  <c r="F36" i="1"/>
  <c r="E8" i="1"/>
  <c r="F47" i="2" l="1"/>
  <c r="F25" i="1" l="1"/>
  <c r="F26" i="1"/>
  <c r="F27" i="1"/>
  <c r="F28" i="1"/>
  <c r="F29" i="1"/>
  <c r="F30" i="1"/>
  <c r="F31" i="1"/>
  <c r="F57" i="1" l="1"/>
  <c r="F51" i="1"/>
  <c r="F61" i="1"/>
  <c r="F59" i="1"/>
  <c r="F58" i="1"/>
  <c r="F56" i="1"/>
  <c r="F55" i="1"/>
  <c r="F54" i="1"/>
  <c r="F53" i="1"/>
  <c r="F49" i="1"/>
  <c r="F48" i="1"/>
  <c r="F47" i="1"/>
  <c r="F46" i="1"/>
  <c r="F45" i="1"/>
  <c r="F44" i="1"/>
  <c r="F43" i="1"/>
  <c r="F42" i="1"/>
  <c r="F41" i="1"/>
  <c r="F40" i="1"/>
  <c r="F39" i="1"/>
  <c r="F34" i="1"/>
  <c r="F24" i="1"/>
  <c r="F22" i="1"/>
  <c r="F21" i="1"/>
  <c r="F15" i="1"/>
  <c r="F14" i="1"/>
  <c r="F13" i="1"/>
  <c r="F11" i="1"/>
  <c r="F10" i="1"/>
  <c r="F8" i="1"/>
  <c r="F7" i="1"/>
  <c r="F62" i="1" l="1"/>
  <c r="F16" i="1"/>
  <c r="F64"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<sst xmlns="http://schemas.openxmlformats.org/spreadsheetml/2006/main" count="230" uniqueCount="83">
  <si>
    <t>Yes</t>
  </si>
  <si>
    <t>Please complete the yellow cells and the budget planning spreadsheet will do the rest for you!</t>
  </si>
  <si>
    <t>No</t>
  </si>
  <si>
    <t>Dues &amp; Contributions</t>
  </si>
  <si>
    <t>Annual Membership Dues</t>
  </si>
  <si>
    <t>Total</t>
  </si>
  <si>
    <t>Supplier</t>
  </si>
  <si>
    <t>Community (Less than 50 units) or Independent Rental Owner</t>
  </si>
  <si>
    <t># Units</t>
  </si>
  <si>
    <t>Per Unit Cost</t>
  </si>
  <si>
    <t>Community (51-300 units)</t>
  </si>
  <si>
    <t>Community (301+ units)</t>
  </si>
  <si>
    <t>Optional Contributions*</t>
  </si>
  <si>
    <t>Legislative Fund*</t>
  </si>
  <si>
    <t>Education Fund*</t>
  </si>
  <si>
    <t>Industry Supporter Fund*</t>
  </si>
  <si>
    <t>Dues &amp; Contributions Total:</t>
  </si>
  <si>
    <t>Events &amp; Education (Members)</t>
  </si>
  <si>
    <t>Month</t>
  </si>
  <si>
    <t>Event</t>
  </si>
  <si>
    <t>Member Type that Pricing Applies to</t>
  </si>
  <si>
    <t># Attendees</t>
  </si>
  <si>
    <t>Per Person Member Rate</t>
  </si>
  <si>
    <t>January</t>
  </si>
  <si>
    <t>Landlord Tenant Seminar</t>
  </si>
  <si>
    <t>Management</t>
  </si>
  <si>
    <t>All</t>
  </si>
  <si>
    <t>February</t>
  </si>
  <si>
    <t>March</t>
  </si>
  <si>
    <t>CAMT - English</t>
  </si>
  <si>
    <t>Business Exchange (Individual)</t>
  </si>
  <si>
    <t>Business Exchange (Power Pitch, per company)</t>
  </si>
  <si>
    <t>April</t>
  </si>
  <si>
    <t>Supplier Success</t>
  </si>
  <si>
    <t>Fair Housing</t>
  </si>
  <si>
    <t>CPO English &amp; Spanish</t>
  </si>
  <si>
    <t>Legislative Update Q2</t>
  </si>
  <si>
    <t>May</t>
  </si>
  <si>
    <t>Volleyball</t>
  </si>
  <si>
    <t>Maintenance Workshop</t>
  </si>
  <si>
    <t>June</t>
  </si>
  <si>
    <t>July</t>
  </si>
  <si>
    <t>CAM</t>
  </si>
  <si>
    <t>Trade Show - Management</t>
  </si>
  <si>
    <t>Trade Show - Booth - Tier 1</t>
  </si>
  <si>
    <t>Trade Show - Booth - Tier 2</t>
  </si>
  <si>
    <t>Trade Show - Booth - Tier 3</t>
  </si>
  <si>
    <t>Trade Show - Booth - Tier 4</t>
  </si>
  <si>
    <t>Trade Show - Additional Exhibitors</t>
  </si>
  <si>
    <t>Trade Show - Lead Generation</t>
  </si>
  <si>
    <t>Trade Show - Game Card</t>
  </si>
  <si>
    <t>August</t>
  </si>
  <si>
    <t>September</t>
  </si>
  <si>
    <t>October</t>
  </si>
  <si>
    <t>CAMT - Spanish</t>
  </si>
  <si>
    <t>November</t>
  </si>
  <si>
    <t>CAPS</t>
  </si>
  <si>
    <t>Circle of Excellence Awards</t>
  </si>
  <si>
    <t>December</t>
  </si>
  <si>
    <t>Events &amp; Education Total:</t>
  </si>
  <si>
    <t>Grand Total</t>
  </si>
  <si>
    <t>*In compliance with Omnibus Budget Reconciliation Act of 1993, percentage of member Dues allocated to FAA &amp; NAA lobbying and political activities is 25% non-deductible for income tax purposes. Remaining percentage may be deducted as necessary business expense. Supplier member Dues may be deducted as necessary business expense. No part of Dues may be deducted as charitable contribution. Contributions to APAC are voluntary and used for advocacy purposes, and are not deductible as charitable contributions for federal income tax. A member is free to contribute what they wish without reprisal from NAA/FAA/SEFAA. NAA Click &amp; Lease is only available to members of NAA and its affiliates. Failure to keep membership active will result in account deactivation until membership is reinstated.  SEFAA retains the right to charge the difference between member and non-member pricing for registrations while in Grace Period, if dues unpaid by March 1.</t>
  </si>
  <si>
    <t>Events &amp; Education (Non-Members)</t>
  </si>
  <si>
    <t>Membership Mixer: SEFAA 40th Anniversary</t>
  </si>
  <si>
    <t xml:space="preserve">Coffee Talk </t>
  </si>
  <si>
    <t xml:space="preserve">All </t>
  </si>
  <si>
    <t xml:space="preserve">Maintenance </t>
  </si>
  <si>
    <t>Coffee Talk: Emerging Leaders</t>
  </si>
  <si>
    <t xml:space="preserve">Leasing Seminar </t>
  </si>
  <si>
    <t xml:space="preserve">Management </t>
  </si>
  <si>
    <t>APAC Fundraiser</t>
  </si>
  <si>
    <t xml:space="preserve">© 2027 South East Florida Apartment Association All Rights Reserved </t>
  </si>
  <si>
    <t>APAC Fundraiser - Neighborhood Tour</t>
  </si>
  <si>
    <t>NAAPAC Fundraiser: Give &amp; Go - Race For Impact</t>
  </si>
  <si>
    <t>Mentorship Luncheon</t>
  </si>
  <si>
    <t xml:space="preserve">Multifamily Leadership Retreat </t>
  </si>
  <si>
    <r>
      <t xml:space="preserve">Please note: Event prices are listed at the anticipated 2027 member rate. </t>
    </r>
    <r>
      <rPr>
        <b/>
        <i/>
        <u/>
        <sz val="12"/>
        <color rgb="FF4CA9ED"/>
        <rFont val="Aptos"/>
        <family val="2"/>
      </rPr>
      <t>Prices, dates, and times are subject to change at any time.</t>
    </r>
  </si>
  <si>
    <t>Legislative Update: Advocacy 101 - Prep for Impact</t>
  </si>
  <si>
    <t>Insider : Supplier Member Tips &amp; Tricks</t>
  </si>
  <si>
    <t>Coffee Hour: Legislative Update</t>
  </si>
  <si>
    <t>Holiday Membership Mixer</t>
  </si>
  <si>
    <t>Insider</t>
  </si>
  <si>
    <t>Board of Directors Installation Ceremony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</si>
</sst>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m/dd/yy;@"/>
    <numFmt numFmtId="165" formatCode="&quot;$&quot;#,##0.00"/>
    <numFmt numFmtId="166" formatCode="[$-409]mmmm\-yy;@"/>
    <numFmt numFmtId="167" formatCode="[$-409]mmmm\ d\,\ yyyy;@"/>
    <numFmt numFmtId="168" formatCode="[$-409]mmm\-yy;@"/>
  </numFmts>
  <fonts count="24" x14ac:knownFonts="1">
    <font>
      <sz val="11"/>
      <color theme="1"/>
      <name val="Aptos Narrow"/>
      <family val="2"/>
      <scheme val="minor"/>
    </font>
    <font>
      <sz val="11"/>
      <color theme="1"/>
      <name val="Aptos Narrow"/>
      <family val="2"/>
      <scheme val="minor"/>
    </font>
    <font>
      <sz val="11"/>
      <color rgb="FFFF0000"/>
      <name val="Aptos"/>
      <family val="2"/>
    </font>
    <font>
      <sz val="11"/>
      <color theme="0"/>
      <name val="Aptos"/>
      <family val="2"/>
    </font>
    <font>
      <b/>
      <sz val="18"/>
      <color theme="1"/>
      <name val="Aptos"/>
      <family val="2"/>
    </font>
    <font>
      <b/>
      <sz val="16"/>
      <color theme="0"/>
      <name val="Aptos"/>
      <family val="2"/>
    </font>
    <font>
      <sz val="11"/>
      <name val="Aptos"/>
      <family val="2"/>
    </font>
    <font>
      <b/>
      <sz val="12"/>
      <name val="Aptos"/>
      <family val="2"/>
    </font>
    <font>
      <b/>
      <sz val="11"/>
      <name val="Aptos"/>
      <family val="2"/>
    </font>
    <font>
      <b/>
      <sz val="12"/>
      <color rgb="FFFF0000"/>
      <name val="Aptos"/>
      <family val="2"/>
    </font>
    <font>
      <sz val="12"/>
      <name val="Aptos"/>
      <family val="2"/>
    </font>
    <font>
      <b/>
      <sz val="11"/>
      <color rgb="FFFF0000"/>
      <name val="Aptos"/>
      <family val="2"/>
    </font>
    <font>
      <sz val="14"/>
      <name val="Aptos"/>
      <family val="2"/>
    </font>
    <font>
      <b/>
      <sz val="12"/>
      <color theme="0"/>
      <name val="Aptos"/>
      <family val="2"/>
    </font>
    <font>
      <b/>
      <sz val="14"/>
      <name val="Aptos"/>
      <family val="2"/>
    </font>
    <font>
      <b/>
      <sz val="12"/>
      <color rgb="FF4CA9ED"/>
      <name val="Aptos"/>
      <family val="2"/>
    </font>
    <font>
      <sz val="14"/>
      <color rgb="FFFF0000"/>
      <name val="Aptos"/>
      <family val="2"/>
    </font>
    <font>
      <sz val="12"/>
      <color rgb="FF000000"/>
      <name val="Aptos"/>
      <family val="2"/>
    </font>
    <font>
      <sz val="14"/>
      <color rgb="FF000000"/>
      <name val="Aptos"/>
      <family val="2"/>
    </font>
    <font>
      <sz val="9"/>
      <name val="Aptos"/>
      <family val="2"/>
    </font>
    <font>
      <sz val="12"/>
      <color theme="1"/>
      <name val="Aptos"/>
      <family val="2"/>
    </font>
    <font>
      <sz val="12"/>
      <color rgb="FFFF0000"/>
      <name val="Aptos"/>
      <family val="2"/>
    </font>
    <font>
      <b/>
      <sz val="12"/>
      <color theme="1"/>
      <name val="Aptos"/>
      <family val="2"/>
    </font>
    <font>
      <b/>
      <i/>
      <u/>
      <sz val="12"/>
      <color rgb="FF4CA9ED"/>
      <name val="Aptos"/>
      <family val="2"/>
    </font>
  </fonts>
  <fills count="7">
    <fill>
      <patternFill patternType="none"/>
    </fill>
    <fill>
      <patternFill patternType="gray125"/>
    </fill>
    <fill>
      <patternFill patternType="solid">
        <fgColor rgb="FFFFFF99"/>
        <bgColor indexed="64"/>
      </patternFill>
    </fill>
    <fill>
      <patternFill patternType="solid">
        <fgColor rgb="FF2B338E"/>
        <bgColor indexed="64"/>
      </patternFill>
    </fill>
    <fill>
      <patternFill patternType="solid">
        <fgColor rgb="FFF6F4F3"/>
        <bgColor indexed="64"/>
      </patternFill>
    </fill>
    <fill>
      <patternFill patternType="solid">
        <fgColor rgb="FF529E3D"/>
        <bgColor indexed="64"/>
      </patternFill>
    </fill>
    <fill>
      <patternFill patternType="solid">
        <fgColor rgb="FF4CA9ED"/>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auto="1"/>
      </right>
      <top/>
      <bottom/>
      <diagonal/>
    </border>
    <border>
      <left style="thick">
        <color auto="1"/>
      </left>
      <right style="thick">
        <color auto="1"/>
      </right>
      <top style="thick">
        <color auto="1"/>
      </top>
      <bottom style="thick">
        <color auto="1"/>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2" fillId="0" borderId="0" xfId="0" applyFont="1" applyAlignment="1">
      <alignment horizontal="center"/>
    </xf>
    <xf numFmtId="0" fontId="3" fillId="0" borderId="0" xfId="0" applyFont="1"/>
    <xf numFmtId="0" fontId="2" fillId="0" borderId="0" xfId="0" applyFont="1"/>
    <xf numFmtId="0" fontId="6" fillId="0" borderId="0" xfId="0" applyFont="1"/>
    <xf numFmtId="165" fontId="7" fillId="4" borderId="4" xfId="1" applyNumberFormat="1" applyFont="1" applyFill="1" applyBorder="1" applyAlignment="1">
      <alignment horizontal="center"/>
    </xf>
    <xf numFmtId="0" fontId="8" fillId="0" borderId="0" xfId="0" applyFont="1" applyAlignment="1">
      <alignment horizontal="center"/>
    </xf>
    <xf numFmtId="0" fontId="9" fillId="4" borderId="5" xfId="0" applyFont="1" applyFill="1" applyBorder="1" applyAlignment="1">
      <alignment horizontal="center"/>
    </xf>
    <xf numFmtId="3" fontId="10" fillId="2" borderId="6" xfId="1" applyNumberFormat="1" applyFont="1" applyFill="1" applyBorder="1" applyAlignment="1" applyProtection="1">
      <alignment horizontal="center"/>
      <protection locked="0"/>
    </xf>
    <xf numFmtId="165" fontId="10" fillId="0" borderId="0" xfId="1" applyNumberFormat="1" applyFont="1" applyFill="1" applyBorder="1" applyAlignment="1">
      <alignment horizontal="right"/>
    </xf>
    <xf numFmtId="165" fontId="10" fillId="0" borderId="7" xfId="1" applyNumberFormat="1" applyFont="1" applyBorder="1" applyAlignment="1">
      <alignment horizontal="right"/>
    </xf>
    <xf numFmtId="0" fontId="11" fillId="0" borderId="0" xfId="0" applyFont="1" applyAlignment="1">
      <alignment horizontal="center"/>
    </xf>
    <xf numFmtId="3" fontId="10" fillId="2" borderId="8" xfId="1" applyNumberFormat="1" applyFont="1" applyFill="1" applyBorder="1" applyAlignment="1" applyProtection="1">
      <alignment horizontal="center"/>
      <protection locked="0"/>
    </xf>
    <xf numFmtId="165" fontId="11" fillId="0" borderId="0" xfId="0" applyNumberFormat="1" applyFont="1" applyAlignment="1">
      <alignment horizontal="center"/>
    </xf>
    <xf numFmtId="0" fontId="10" fillId="4" borderId="0" xfId="0" applyFont="1" applyFill="1" applyAlignment="1">
      <alignment horizontal="left"/>
    </xf>
    <xf numFmtId="3" fontId="7" fillId="4" borderId="4" xfId="1" applyNumberFormat="1" applyFont="1" applyFill="1" applyBorder="1" applyAlignment="1">
      <alignment horizontal="center"/>
    </xf>
    <xf numFmtId="165" fontId="7" fillId="4" borderId="9" xfId="1" applyNumberFormat="1" applyFont="1" applyFill="1" applyBorder="1" applyAlignment="1">
      <alignment horizontal="center"/>
    </xf>
    <xf numFmtId="165" fontId="10" fillId="4" borderId="7" xfId="1" applyNumberFormat="1" applyFont="1" applyFill="1" applyBorder="1" applyAlignment="1">
      <alignment horizontal="right"/>
    </xf>
    <xf numFmtId="3" fontId="10" fillId="2" borderId="10" xfId="1" applyNumberFormat="1" applyFont="1" applyFill="1" applyBorder="1" applyAlignment="1" applyProtection="1">
      <alignment horizontal="center"/>
      <protection locked="0"/>
    </xf>
    <xf numFmtId="0" fontId="7" fillId="4" borderId="5" xfId="0" applyFont="1" applyFill="1" applyBorder="1" applyAlignment="1">
      <alignment horizontal="center"/>
    </xf>
    <xf numFmtId="0" fontId="10" fillId="4" borderId="5" xfId="0" applyFont="1" applyFill="1" applyBorder="1"/>
    <xf numFmtId="0" fontId="12" fillId="0" borderId="0" xfId="0" applyFont="1"/>
    <xf numFmtId="165" fontId="13" fillId="3" borderId="4" xfId="1" applyNumberFormat="1" applyFont="1" applyFill="1" applyBorder="1" applyAlignment="1">
      <alignment horizontal="right"/>
    </xf>
    <xf numFmtId="164" fontId="14" fillId="0" borderId="0" xfId="0" applyNumberFormat="1" applyFont="1" applyAlignment="1">
      <alignment horizontal="right"/>
    </xf>
    <xf numFmtId="165" fontId="14" fillId="0" borderId="0" xfId="1" applyNumberFormat="1" applyFont="1" applyFill="1" applyBorder="1" applyAlignment="1">
      <alignment horizontal="center"/>
    </xf>
    <xf numFmtId="164" fontId="7" fillId="4" borderId="4" xfId="0" applyNumberFormat="1"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wrapText="1"/>
    </xf>
    <xf numFmtId="3" fontId="7" fillId="4" borderId="4" xfId="1" applyNumberFormat="1" applyFont="1" applyFill="1" applyBorder="1" applyAlignment="1">
      <alignment horizontal="center" vertical="center"/>
    </xf>
    <xf numFmtId="165" fontId="7" fillId="4" borderId="4" xfId="1" applyNumberFormat="1" applyFont="1" applyFill="1" applyBorder="1" applyAlignment="1">
      <alignment horizontal="center" vertical="center" wrapText="1"/>
    </xf>
    <xf numFmtId="165" fontId="7" fillId="4" borderId="4" xfId="1" applyNumberFormat="1" applyFont="1" applyFill="1" applyBorder="1" applyAlignment="1">
      <alignment horizontal="center" vertical="center"/>
    </xf>
    <xf numFmtId="167" fontId="10" fillId="0" borderId="2" xfId="0" quotePrefix="1" applyNumberFormat="1" applyFont="1" applyBorder="1" applyAlignment="1">
      <alignment vertical="center"/>
    </xf>
    <xf numFmtId="3" fontId="10" fillId="2" borderId="4" xfId="1" applyNumberFormat="1" applyFont="1" applyFill="1" applyBorder="1" applyAlignment="1" applyProtection="1">
      <alignment horizontal="center"/>
      <protection locked="0"/>
    </xf>
    <xf numFmtId="165" fontId="10" fillId="0" borderId="2" xfId="1" applyNumberFormat="1" applyFont="1" applyFill="1" applyBorder="1" applyAlignment="1">
      <alignment horizontal="right" vertical="center"/>
    </xf>
    <xf numFmtId="165" fontId="10" fillId="0" borderId="3" xfId="1" applyNumberFormat="1" applyFont="1" applyBorder="1" applyAlignment="1">
      <alignment horizontal="right" vertical="center"/>
    </xf>
    <xf numFmtId="167" fontId="10" fillId="0" borderId="0" xfId="0" quotePrefix="1" applyNumberFormat="1" applyFont="1" applyAlignment="1">
      <alignment vertical="center"/>
    </xf>
    <xf numFmtId="165" fontId="10" fillId="0" borderId="0" xfId="1" applyNumberFormat="1" applyFont="1" applyFill="1" applyBorder="1" applyAlignment="1">
      <alignment horizontal="right" vertical="center"/>
    </xf>
    <xf numFmtId="165" fontId="10" fillId="0" borderId="7" xfId="1" applyNumberFormat="1" applyFont="1" applyBorder="1" applyAlignment="1">
      <alignment horizontal="right" vertical="center"/>
    </xf>
    <xf numFmtId="3" fontId="10" fillId="2" borderId="4" xfId="1" applyNumberFormat="1" applyFont="1" applyFill="1" applyBorder="1" applyAlignment="1" applyProtection="1">
      <alignment horizontal="center" vertical="center"/>
      <protection locked="0"/>
    </xf>
    <xf numFmtId="0" fontId="16" fillId="0" borderId="0" xfId="0" applyFont="1"/>
    <xf numFmtId="167" fontId="10" fillId="0" borderId="13" xfId="0" quotePrefix="1" applyNumberFormat="1" applyFont="1" applyBorder="1" applyAlignment="1">
      <alignment vertical="center"/>
    </xf>
    <xf numFmtId="165" fontId="10" fillId="0" borderId="13" xfId="1" applyNumberFormat="1" applyFont="1" applyFill="1" applyBorder="1" applyAlignment="1">
      <alignment horizontal="right" vertical="center"/>
    </xf>
    <xf numFmtId="165" fontId="10" fillId="0" borderId="14" xfId="1" applyNumberFormat="1" applyFont="1" applyBorder="1" applyAlignment="1">
      <alignment horizontal="right" vertical="center"/>
    </xf>
    <xf numFmtId="0" fontId="10" fillId="0" borderId="0" xfId="0" applyFont="1" applyAlignment="1">
      <alignment vertical="center"/>
    </xf>
    <xf numFmtId="10" fontId="16" fillId="0" borderId="0" xfId="2" applyNumberFormat="1" applyFont="1" applyFill="1"/>
    <xf numFmtId="165" fontId="16" fillId="0" borderId="0" xfId="0" applyNumberFormat="1" applyFont="1"/>
    <xf numFmtId="167" fontId="17" fillId="0" borderId="0" xfId="0" quotePrefix="1" applyNumberFormat="1" applyFont="1" applyAlignment="1">
      <alignment vertical="center"/>
    </xf>
    <xf numFmtId="3" fontId="17" fillId="2" borderId="4" xfId="1" applyNumberFormat="1" applyFont="1" applyFill="1" applyBorder="1" applyAlignment="1" applyProtection="1">
      <alignment horizontal="center"/>
      <protection locked="0"/>
    </xf>
    <xf numFmtId="165" fontId="17" fillId="0" borderId="0" xfId="1" applyNumberFormat="1" applyFont="1" applyFill="1" applyBorder="1" applyAlignment="1">
      <alignment horizontal="right" vertical="center"/>
    </xf>
    <xf numFmtId="0" fontId="18" fillId="0" borderId="0" xfId="0" applyFont="1"/>
    <xf numFmtId="165" fontId="13" fillId="5" borderId="10" xfId="1" applyNumberFormat="1" applyFont="1" applyFill="1" applyBorder="1" applyAlignment="1">
      <alignment horizontal="right"/>
    </xf>
    <xf numFmtId="165" fontId="7" fillId="6" borderId="16" xfId="1" applyNumberFormat="1" applyFont="1" applyFill="1" applyBorder="1" applyAlignment="1">
      <alignment horizontal="right"/>
    </xf>
    <xf numFmtId="164" fontId="2" fillId="0" borderId="0" xfId="0" applyNumberFormat="1" applyFont="1" applyAlignment="1">
      <alignment horizontal="left"/>
    </xf>
    <xf numFmtId="3" fontId="2" fillId="0" borderId="0" xfId="1" applyNumberFormat="1" applyFont="1" applyAlignment="1">
      <alignment horizontal="center"/>
    </xf>
    <xf numFmtId="165" fontId="2" fillId="0" borderId="0" xfId="1" applyNumberFormat="1" applyFont="1" applyAlignment="1">
      <alignment horizontal="center"/>
    </xf>
    <xf numFmtId="165" fontId="6" fillId="0" borderId="0" xfId="1" applyNumberFormat="1" applyFont="1" applyAlignment="1">
      <alignment horizontal="center"/>
    </xf>
    <xf numFmtId="166" fontId="10" fillId="0" borderId="5" xfId="0" applyNumberFormat="1" applyFont="1" applyBorder="1" applyAlignment="1">
      <alignment vertical="center"/>
    </xf>
    <xf numFmtId="166" fontId="10" fillId="0" borderId="12" xfId="0" applyNumberFormat="1" applyFont="1" applyBorder="1" applyAlignment="1">
      <alignment vertical="center"/>
    </xf>
    <xf numFmtId="166" fontId="10" fillId="0" borderId="1" xfId="0" applyNumberFormat="1" applyFont="1" applyBorder="1" applyAlignment="1">
      <alignment vertical="center"/>
    </xf>
    <xf numFmtId="168" fontId="10" fillId="0" borderId="5" xfId="0" applyNumberFormat="1" applyFont="1" applyBorder="1" applyAlignment="1">
      <alignment vertical="center"/>
    </xf>
    <xf numFmtId="168" fontId="10" fillId="0" borderId="12" xfId="0" applyNumberFormat="1" applyFont="1" applyBorder="1" applyAlignment="1">
      <alignment vertical="center"/>
    </xf>
    <xf numFmtId="168" fontId="10" fillId="0" borderId="1" xfId="0" applyNumberFormat="1" applyFont="1" applyBorder="1" applyAlignment="1">
      <alignment vertical="center"/>
    </xf>
    <xf numFmtId="0" fontId="20" fillId="0" borderId="0" xfId="0" applyFont="1"/>
    <xf numFmtId="0" fontId="21" fillId="0" borderId="0" xfId="0" applyFont="1" applyAlignment="1">
      <alignment horizontal="center"/>
    </xf>
    <xf numFmtId="164" fontId="7" fillId="0" borderId="0" xfId="0" applyNumberFormat="1" applyFont="1" applyAlignment="1">
      <alignment horizontal="right"/>
    </xf>
    <xf numFmtId="0" fontId="10" fillId="0" borderId="0" xfId="0" applyFont="1"/>
    <xf numFmtId="0" fontId="21" fillId="0" borderId="0" xfId="0" applyFont="1"/>
    <xf numFmtId="0" fontId="20" fillId="4" borderId="0" xfId="0" applyFont="1" applyFill="1" applyAlignment="1">
      <alignment horizontal="left"/>
    </xf>
    <xf numFmtId="0" fontId="22" fillId="4" borderId="11" xfId="0" applyFont="1" applyFill="1" applyBorder="1" applyAlignment="1">
      <alignment horizontal="center" vertical="center" wrapText="1"/>
    </xf>
    <xf numFmtId="167" fontId="20" fillId="0" borderId="2" xfId="0" quotePrefix="1" applyNumberFormat="1" applyFont="1" applyBorder="1" applyAlignment="1">
      <alignment vertical="center"/>
    </xf>
    <xf numFmtId="167" fontId="20" fillId="0" borderId="0" xfId="0" quotePrefix="1" applyNumberFormat="1" applyFont="1" applyAlignment="1">
      <alignment vertical="center"/>
    </xf>
    <xf numFmtId="0" fontId="20" fillId="0" borderId="0" xfId="0" applyFont="1" applyAlignment="1">
      <alignment vertical="center"/>
    </xf>
    <xf numFmtId="167" fontId="20" fillId="0" borderId="13" xfId="0" quotePrefix="1" applyNumberFormat="1" applyFont="1" applyBorder="1" applyAlignment="1">
      <alignment vertical="center"/>
    </xf>
    <xf numFmtId="0" fontId="20" fillId="0" borderId="0" xfId="0" applyFont="1" applyAlignment="1">
      <alignment horizontal="center"/>
    </xf>
    <xf numFmtId="164" fontId="22" fillId="0" borderId="0" xfId="0" applyNumberFormat="1" applyFont="1" applyAlignment="1">
      <alignment horizontal="right"/>
    </xf>
    <xf numFmtId="168" fontId="10" fillId="0" borderId="12" xfId="0" applyNumberFormat="1" applyFont="1" applyBorder="1" applyAlignment="1">
      <alignment horizontal="left" vertical="center"/>
    </xf>
    <xf numFmtId="0" fontId="12" fillId="0" borderId="5" xfId="0" applyFont="1" applyBorder="1"/>
    <xf numFmtId="3" fontId="10" fillId="2" borderId="17" xfId="1" applyNumberFormat="1" applyFont="1" applyFill="1" applyBorder="1" applyAlignment="1" applyProtection="1">
      <alignment horizontal="center"/>
      <protection locked="0"/>
    </xf>
    <xf numFmtId="165" fontId="10" fillId="0" borderId="5" xfId="1" applyNumberFormat="1" applyFont="1" applyFill="1" applyBorder="1" applyAlignment="1">
      <alignment horizontal="right" vertical="center"/>
    </xf>
    <xf numFmtId="0" fontId="16" fillId="0" borderId="5" xfId="0" applyFont="1" applyBorder="1"/>
    <xf numFmtId="168" fontId="10" fillId="0" borderId="5" xfId="0" applyNumberFormat="1" applyFont="1" applyBorder="1" applyAlignment="1">
      <alignment horizontal="left" vertical="center"/>
    </xf>
    <xf numFmtId="165" fontId="10" fillId="0" borderId="1" xfId="1" applyNumberFormat="1" applyFont="1" applyFill="1" applyBorder="1" applyAlignment="1">
      <alignment horizontal="right" vertical="center"/>
    </xf>
    <xf numFmtId="165" fontId="10" fillId="0" borderId="12" xfId="1" applyNumberFormat="1" applyFont="1" applyFill="1" applyBorder="1" applyAlignment="1">
      <alignment horizontal="right" vertical="center"/>
    </xf>
    <xf numFmtId="165" fontId="17" fillId="0" borderId="5" xfId="1" applyNumberFormat="1" applyFont="1" applyFill="1" applyBorder="1" applyAlignment="1">
      <alignment horizontal="right" vertical="center"/>
    </xf>
    <xf numFmtId="0" fontId="10" fillId="0" borderId="0" xfId="0" applyFont="1" applyAlignment="1">
      <alignment horizontal="left"/>
    </xf>
    <xf numFmtId="164" fontId="13" fillId="3" borderId="10" xfId="0" applyNumberFormat="1" applyFont="1" applyFill="1" applyBorder="1" applyAlignment="1">
      <alignment horizontal="right"/>
    </xf>
    <xf numFmtId="164" fontId="5" fillId="5" borderId="1"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3" xfId="0" applyNumberFormat="1" applyFont="1" applyFill="1" applyBorder="1" applyAlignment="1">
      <alignment horizontal="center" vertical="center"/>
    </xf>
    <xf numFmtId="0" fontId="15" fillId="4" borderId="1" xfId="0" applyFont="1" applyFill="1" applyBorder="1" applyAlignment="1">
      <alignment horizontal="center" vertical="center"/>
    </xf>
    <xf numFmtId="0" fontId="15" fillId="4" borderId="0" xfId="0" applyFont="1" applyFill="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7" fillId="0" borderId="0" xfId="0" applyFont="1" applyAlignment="1">
      <alignment horizontal="center"/>
    </xf>
    <xf numFmtId="164" fontId="13" fillId="5" borderId="12" xfId="0" applyNumberFormat="1" applyFont="1" applyFill="1" applyBorder="1" applyAlignment="1">
      <alignment horizontal="right"/>
    </xf>
    <xf numFmtId="164" fontId="13" fillId="5" borderId="13" xfId="0" applyNumberFormat="1" applyFont="1" applyFill="1" applyBorder="1" applyAlignment="1">
      <alignment horizontal="right"/>
    </xf>
    <xf numFmtId="0" fontId="7" fillId="6" borderId="0" xfId="0" applyFont="1" applyFill="1" applyAlignment="1">
      <alignment horizontal="right"/>
    </xf>
    <xf numFmtId="0" fontId="7" fillId="6" borderId="15" xfId="0" applyFont="1" applyFill="1" applyBorder="1" applyAlignment="1">
      <alignment horizontal="right"/>
    </xf>
    <xf numFmtId="0" fontId="19" fillId="0" borderId="0" xfId="0" applyFont="1" applyAlignment="1">
      <alignment horizontal="center" vertical="center" wrapText="1"/>
    </xf>
    <xf numFmtId="0" fontId="7" fillId="4" borderId="4" xfId="0" applyFont="1" applyFill="1" applyBorder="1" applyAlignment="1">
      <alignment horizontal="left"/>
    </xf>
    <xf numFmtId="0" fontId="2" fillId="0" borderId="0" xfId="0" applyFont="1" applyAlignment="1">
      <alignment horizontal="center"/>
    </xf>
    <xf numFmtId="0" fontId="4" fillId="2" borderId="0" xfId="0" applyFont="1" applyFill="1" applyAlignment="1">
      <alignment horizontal="center" vertical="center"/>
    </xf>
    <xf numFmtId="164" fontId="5" fillId="3" borderId="1" xfId="0"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F9FC-74CA-4093-AFBD-4FE40BB9154D}">
  <sheetPr>
    <pageSetUpPr fitToPage="1"/>
  </sheetPr>
  <dimension ref="A1:I66"/>
  <sheetViews>
    <sheetView tabSelected="1" workbookViewId="0">
      <selection activeCell="D11" sqref="D11"/>
    </sheetView>
  </sheetViews>
  <sheetFormatPr defaultColWidth="8.7109375" defaultRowHeight="15.75" x14ac:dyDescent="0.25"/>
  <cols>
    <col min="1" max="1" width="24" style="52" customWidth="1"/>
    <col min="2" max="2" width="54.7109375" style="66" customWidth="1"/>
    <col min="3" max="3" width="21" style="62" customWidth="1"/>
    <col min="4" max="4" width="15.42578125" style="53" customWidth="1"/>
    <col min="5" max="5" width="18.7109375" style="54" customWidth="1"/>
    <col min="6" max="6" width="21.140625" style="55" customWidth="1"/>
    <col min="7" max="7" width="12.7109375" style="3" bestFit="1" customWidth="1"/>
    <col min="8" max="8" width="10.5703125" style="3" bestFit="1" customWidth="1"/>
    <col min="9" max="9" width="11.42578125" style="3" bestFit="1" customWidth="1"/>
    <col min="10" max="16384" width="8.7109375" style="3"/>
  </cols>
  <sheetData>
    <row r="1" spans="1:7" ht="61.5" customHeight="1" x14ac:dyDescent="0.25">
      <c r="A1" s="100" t="e" vm="1">
        <v>#VALUE!</v>
      </c>
      <c r="B1" s="100"/>
      <c r="C1" s="100"/>
      <c r="D1" s="100"/>
      <c r="E1" s="100"/>
      <c r="F1" s="100"/>
      <c r="G1" s="2" t="s">
        <v>0</v>
      </c>
    </row>
    <row r="2" spans="1:7" ht="13.5" customHeight="1" x14ac:dyDescent="0.25">
      <c r="A2" s="1"/>
      <c r="B2" s="63"/>
      <c r="C2" s="73"/>
      <c r="D2" s="1"/>
      <c r="E2" s="1"/>
      <c r="F2" s="1"/>
      <c r="G2" s="2"/>
    </row>
    <row r="3" spans="1:7" ht="45.75" customHeight="1" x14ac:dyDescent="0.25">
      <c r="A3" s="101" t="s">
        <v>1</v>
      </c>
      <c r="B3" s="101"/>
      <c r="C3" s="101"/>
      <c r="D3" s="101"/>
      <c r="E3" s="101"/>
      <c r="F3" s="101"/>
      <c r="G3" s="2" t="s">
        <v>2</v>
      </c>
    </row>
    <row r="4" spans="1:7" ht="13.5" customHeight="1" x14ac:dyDescent="0.25">
      <c r="A4" s="1"/>
      <c r="B4" s="63"/>
      <c r="C4" s="73"/>
      <c r="D4" s="1"/>
      <c r="E4" s="1"/>
      <c r="F4" s="1"/>
      <c r="G4" s="2"/>
    </row>
    <row r="5" spans="1:7" s="4" customFormat="1" ht="21" x14ac:dyDescent="0.25">
      <c r="A5" s="102" t="s">
        <v>3</v>
      </c>
      <c r="B5" s="103"/>
      <c r="C5" s="103"/>
      <c r="D5" s="103"/>
      <c r="E5" s="103"/>
      <c r="F5" s="104"/>
    </row>
    <row r="6" spans="1:7" s="6" customFormat="1" ht="15.75" customHeight="1" x14ac:dyDescent="0.25">
      <c r="A6" s="99" t="s">
        <v>4</v>
      </c>
      <c r="B6" s="99"/>
      <c r="C6" s="99"/>
      <c r="D6" s="99"/>
      <c r="E6" s="99"/>
      <c r="F6" s="5" t="s">
        <v>5</v>
      </c>
    </row>
    <row r="7" spans="1:7" s="11" customFormat="1" ht="15.75" customHeight="1" x14ac:dyDescent="0.25">
      <c r="A7" s="7"/>
      <c r="B7" s="84" t="s">
        <v>6</v>
      </c>
      <c r="C7" s="84"/>
      <c r="D7" s="8" t="s">
        <v>2</v>
      </c>
      <c r="E7" s="9">
        <v>529</v>
      </c>
      <c r="F7" s="10">
        <f>IF(D7="Yes",E7,0)</f>
        <v>0</v>
      </c>
    </row>
    <row r="8" spans="1:7" s="11" customFormat="1" ht="15.75" customHeight="1" x14ac:dyDescent="0.25">
      <c r="A8" s="7"/>
      <c r="B8" s="84" t="s">
        <v>7</v>
      </c>
      <c r="C8" s="84"/>
      <c r="D8" s="12" t="s">
        <v>2</v>
      </c>
      <c r="E8" s="9">
        <f>148.7+(0.11*50)</f>
        <v>154.19999999999999</v>
      </c>
      <c r="F8" s="10">
        <f>IF(D8="Yes",E8,0)</f>
        <v>0</v>
      </c>
      <c r="G8" s="13"/>
    </row>
    <row r="9" spans="1:7" s="11" customFormat="1" ht="15.75" customHeight="1" x14ac:dyDescent="0.25">
      <c r="A9" s="7"/>
      <c r="B9" s="14"/>
      <c r="C9" s="67"/>
      <c r="D9" s="15" t="s">
        <v>8</v>
      </c>
      <c r="E9" s="16" t="s">
        <v>9</v>
      </c>
      <c r="F9" s="17"/>
      <c r="G9" s="13"/>
    </row>
    <row r="10" spans="1:7" s="11" customFormat="1" ht="15.75" customHeight="1" x14ac:dyDescent="0.25">
      <c r="A10" s="7"/>
      <c r="B10" s="84" t="s">
        <v>10</v>
      </c>
      <c r="C10" s="84"/>
      <c r="D10" s="12">
        <v>0</v>
      </c>
      <c r="E10" s="9">
        <v>3.35</v>
      </c>
      <c r="F10" s="10">
        <f t="shared" ref="F10:F11" si="0">D10*E10</f>
        <v>0</v>
      </c>
    </row>
    <row r="11" spans="1:7" s="11" customFormat="1" ht="15.75" customHeight="1" x14ac:dyDescent="0.25">
      <c r="A11" s="7"/>
      <c r="B11" s="84" t="s">
        <v>11</v>
      </c>
      <c r="C11" s="84"/>
      <c r="D11" s="18">
        <v>0</v>
      </c>
      <c r="E11" s="9">
        <v>3.3</v>
      </c>
      <c r="F11" s="10">
        <f t="shared" si="0"/>
        <v>0</v>
      </c>
      <c r="G11" s="13"/>
    </row>
    <row r="12" spans="1:7" s="11" customFormat="1" ht="15.75" customHeight="1" x14ac:dyDescent="0.25">
      <c r="A12" s="99" t="s">
        <v>12</v>
      </c>
      <c r="B12" s="99"/>
      <c r="C12" s="99"/>
      <c r="D12" s="99"/>
      <c r="E12" s="99"/>
      <c r="F12" s="99"/>
    </row>
    <row r="13" spans="1:7" s="6" customFormat="1" ht="15.75" customHeight="1" x14ac:dyDescent="0.25">
      <c r="A13" s="19"/>
      <c r="B13" s="84" t="s">
        <v>13</v>
      </c>
      <c r="C13" s="84"/>
      <c r="D13" s="8" t="s">
        <v>0</v>
      </c>
      <c r="E13" s="9">
        <v>35</v>
      </c>
      <c r="F13" s="10">
        <f>IF(D13="Yes",E13,0)</f>
        <v>35</v>
      </c>
    </row>
    <row r="14" spans="1:7" s="6" customFormat="1" ht="15.75" customHeight="1" x14ac:dyDescent="0.25">
      <c r="A14" s="19"/>
      <c r="B14" s="84" t="s">
        <v>14</v>
      </c>
      <c r="C14" s="84"/>
      <c r="D14" s="12" t="s">
        <v>0</v>
      </c>
      <c r="E14" s="9">
        <v>25</v>
      </c>
      <c r="F14" s="10">
        <f>IF(D14="Yes",E14,0)</f>
        <v>25</v>
      </c>
    </row>
    <row r="15" spans="1:7" s="21" customFormat="1" ht="15.75" customHeight="1" x14ac:dyDescent="0.3">
      <c r="A15" s="20"/>
      <c r="B15" s="84" t="s">
        <v>15</v>
      </c>
      <c r="C15" s="84"/>
      <c r="D15" s="12" t="s">
        <v>0</v>
      </c>
      <c r="E15" s="9">
        <v>25</v>
      </c>
      <c r="F15" s="10">
        <f>IF(D15="Yes",E15,0)</f>
        <v>25</v>
      </c>
    </row>
    <row r="16" spans="1:7" s="21" customFormat="1" ht="18.75" x14ac:dyDescent="0.3">
      <c r="A16" s="85" t="s">
        <v>16</v>
      </c>
      <c r="B16" s="85"/>
      <c r="C16" s="85"/>
      <c r="D16" s="85"/>
      <c r="E16" s="85"/>
      <c r="F16" s="22">
        <f>SUM(F7:F15)</f>
        <v>85</v>
      </c>
    </row>
    <row r="17" spans="1:6" s="21" customFormat="1" ht="12.75" customHeight="1" x14ac:dyDescent="0.3">
      <c r="A17" s="23"/>
      <c r="B17" s="64"/>
      <c r="C17" s="74"/>
      <c r="D17" s="23"/>
      <c r="E17" s="24"/>
      <c r="F17" s="24"/>
    </row>
    <row r="18" spans="1:6" s="21" customFormat="1" ht="21" x14ac:dyDescent="0.3">
      <c r="A18" s="86" t="s">
        <v>17</v>
      </c>
      <c r="B18" s="87"/>
      <c r="C18" s="87"/>
      <c r="D18" s="87"/>
      <c r="E18" s="87"/>
      <c r="F18" s="88"/>
    </row>
    <row r="19" spans="1:6" s="6" customFormat="1" ht="31.5" x14ac:dyDescent="0.25">
      <c r="A19" s="25" t="s">
        <v>18</v>
      </c>
      <c r="B19" s="26" t="s">
        <v>19</v>
      </c>
      <c r="C19" s="68" t="s">
        <v>20</v>
      </c>
      <c r="D19" s="28" t="s">
        <v>21</v>
      </c>
      <c r="E19" s="29" t="s">
        <v>22</v>
      </c>
      <c r="F19" s="30" t="s">
        <v>5</v>
      </c>
    </row>
    <row r="20" spans="1:6" s="4" customFormat="1" ht="30.75" customHeight="1" x14ac:dyDescent="0.25">
      <c r="A20" s="89" t="s">
        <v>76</v>
      </c>
      <c r="B20" s="90"/>
      <c r="C20" s="91"/>
      <c r="D20" s="91"/>
      <c r="E20" s="91"/>
      <c r="F20" s="92"/>
    </row>
    <row r="21" spans="1:6" s="21" customFormat="1" ht="15.75" customHeight="1" x14ac:dyDescent="0.3">
      <c r="A21" s="58" t="s">
        <v>23</v>
      </c>
      <c r="B21" s="31" t="s">
        <v>82</v>
      </c>
      <c r="C21" s="69" t="s">
        <v>26</v>
      </c>
      <c r="D21" s="77"/>
      <c r="E21" s="81">
        <v>85</v>
      </c>
      <c r="F21" s="34">
        <f>D21*E21</f>
        <v>0</v>
      </c>
    </row>
    <row r="22" spans="1:6" s="21" customFormat="1" ht="15.75" customHeight="1" x14ac:dyDescent="0.3">
      <c r="A22" s="56"/>
      <c r="B22" s="35" t="s">
        <v>77</v>
      </c>
      <c r="C22" s="70" t="s">
        <v>26</v>
      </c>
      <c r="D22" s="32"/>
      <c r="E22" s="78">
        <v>0</v>
      </c>
      <c r="F22" s="37">
        <f>D22*E22</f>
        <v>0</v>
      </c>
    </row>
    <row r="23" spans="1:6" s="21" customFormat="1" ht="15.75" customHeight="1" x14ac:dyDescent="0.3">
      <c r="A23" s="56"/>
      <c r="B23" s="35" t="s">
        <v>24</v>
      </c>
      <c r="C23" s="70" t="s">
        <v>25</v>
      </c>
      <c r="D23" s="32"/>
      <c r="E23" s="78">
        <v>115</v>
      </c>
      <c r="F23" s="37">
        <f>D23*E23</f>
        <v>0</v>
      </c>
    </row>
    <row r="24" spans="1:6" s="21" customFormat="1" ht="15.75" customHeight="1" x14ac:dyDescent="0.3">
      <c r="A24" s="56" t="s">
        <v>27</v>
      </c>
      <c r="B24" s="35" t="s">
        <v>63</v>
      </c>
      <c r="C24" s="70" t="s">
        <v>6</v>
      </c>
      <c r="D24" s="32"/>
      <c r="E24" s="78">
        <v>40</v>
      </c>
      <c r="F24" s="37">
        <f>D24*E24</f>
        <v>0</v>
      </c>
    </row>
    <row r="25" spans="1:6" s="21" customFormat="1" ht="15.75" customHeight="1" x14ac:dyDescent="0.3">
      <c r="A25" s="56"/>
      <c r="B25" s="35" t="s">
        <v>78</v>
      </c>
      <c r="C25" s="70" t="s">
        <v>65</v>
      </c>
      <c r="D25" s="32"/>
      <c r="E25" s="78">
        <v>0</v>
      </c>
      <c r="F25" s="37">
        <f t="shared" ref="F25:F31" si="1">D25*E25</f>
        <v>0</v>
      </c>
    </row>
    <row r="26" spans="1:6" s="21" customFormat="1" ht="15.75" customHeight="1" x14ac:dyDescent="0.3">
      <c r="A26" s="56"/>
      <c r="B26" s="35" t="s">
        <v>29</v>
      </c>
      <c r="C26" s="70" t="s">
        <v>25</v>
      </c>
      <c r="D26" s="32"/>
      <c r="E26" s="78">
        <v>845</v>
      </c>
      <c r="F26" s="37">
        <f t="shared" si="1"/>
        <v>0</v>
      </c>
    </row>
    <row r="27" spans="1:6" s="21" customFormat="1" ht="15.75" customHeight="1" x14ac:dyDescent="0.3">
      <c r="A27" s="56"/>
      <c r="B27" s="35" t="s">
        <v>72</v>
      </c>
      <c r="C27" s="70" t="s">
        <v>26</v>
      </c>
      <c r="D27" s="32"/>
      <c r="E27" s="78">
        <v>50</v>
      </c>
      <c r="F27" s="37">
        <f t="shared" si="1"/>
        <v>0</v>
      </c>
    </row>
    <row r="28" spans="1:6" s="39" customFormat="1" ht="15.75" customHeight="1" x14ac:dyDescent="0.3">
      <c r="A28" s="56" t="s">
        <v>28</v>
      </c>
      <c r="B28" s="62" t="s">
        <v>64</v>
      </c>
      <c r="C28" s="62" t="s">
        <v>65</v>
      </c>
      <c r="D28" s="38"/>
      <c r="E28" s="78">
        <v>0</v>
      </c>
      <c r="F28" s="37">
        <f t="shared" si="1"/>
        <v>0</v>
      </c>
    </row>
    <row r="29" spans="1:6" s="21" customFormat="1" ht="15.75" customHeight="1" x14ac:dyDescent="0.3">
      <c r="A29" s="76"/>
      <c r="B29" s="35" t="s">
        <v>30</v>
      </c>
      <c r="C29" s="70" t="s">
        <v>6</v>
      </c>
      <c r="D29" s="32"/>
      <c r="E29" s="78">
        <v>195</v>
      </c>
      <c r="F29" s="37">
        <f t="shared" si="1"/>
        <v>0</v>
      </c>
    </row>
    <row r="30" spans="1:6" s="21" customFormat="1" ht="15.75" customHeight="1" x14ac:dyDescent="0.3">
      <c r="A30" s="56"/>
      <c r="B30" s="35" t="s">
        <v>31</v>
      </c>
      <c r="C30" s="70" t="s">
        <v>6</v>
      </c>
      <c r="D30" s="8"/>
      <c r="E30" s="78">
        <v>350</v>
      </c>
      <c r="F30" s="37">
        <f t="shared" si="1"/>
        <v>0</v>
      </c>
    </row>
    <row r="31" spans="1:6" s="21" customFormat="1" ht="15.75" customHeight="1" x14ac:dyDescent="0.3">
      <c r="A31" s="76"/>
      <c r="B31" s="65" t="s">
        <v>35</v>
      </c>
      <c r="C31" s="62" t="s">
        <v>25</v>
      </c>
      <c r="D31" s="8"/>
      <c r="E31" s="78">
        <v>365</v>
      </c>
      <c r="F31" s="37">
        <f t="shared" si="1"/>
        <v>0</v>
      </c>
    </row>
    <row r="32" spans="1:6" s="21" customFormat="1" ht="15.75" customHeight="1" x14ac:dyDescent="0.3">
      <c r="A32" s="58" t="s">
        <v>32</v>
      </c>
      <c r="B32" s="31" t="s">
        <v>36</v>
      </c>
      <c r="C32" s="69" t="s">
        <v>26</v>
      </c>
      <c r="D32" s="32"/>
      <c r="E32" s="81">
        <v>0</v>
      </c>
      <c r="F32" s="34">
        <f>D32*E32</f>
        <v>0</v>
      </c>
    </row>
    <row r="33" spans="1:9" s="21" customFormat="1" ht="15.75" customHeight="1" x14ac:dyDescent="0.3">
      <c r="A33" s="56"/>
      <c r="B33" s="35" t="s">
        <v>34</v>
      </c>
      <c r="C33" s="70" t="s">
        <v>25</v>
      </c>
      <c r="D33" s="32"/>
      <c r="E33" s="78">
        <v>115</v>
      </c>
      <c r="F33" s="37">
        <f>D33*E33</f>
        <v>0</v>
      </c>
    </row>
    <row r="34" spans="1:9" s="21" customFormat="1" ht="15.75" customHeight="1" x14ac:dyDescent="0.3">
      <c r="A34" s="59" t="s">
        <v>37</v>
      </c>
      <c r="B34" s="43" t="s">
        <v>38</v>
      </c>
      <c r="C34" s="71" t="s">
        <v>26</v>
      </c>
      <c r="D34" s="32"/>
      <c r="E34" s="78">
        <v>95</v>
      </c>
      <c r="F34" s="37">
        <f t="shared" ref="F34:F61" si="2">D34*E34</f>
        <v>0</v>
      </c>
    </row>
    <row r="35" spans="1:9" s="21" customFormat="1" ht="15.75" customHeight="1" x14ac:dyDescent="0.3">
      <c r="A35" s="59"/>
      <c r="B35" s="43" t="s">
        <v>73</v>
      </c>
      <c r="C35" s="71" t="s">
        <v>25</v>
      </c>
      <c r="D35" s="32"/>
      <c r="E35" s="78">
        <v>50</v>
      </c>
      <c r="F35" s="37">
        <f t="shared" ref="F35" si="3">D35*E35</f>
        <v>0</v>
      </c>
    </row>
    <row r="36" spans="1:9" s="21" customFormat="1" ht="15.75" customHeight="1" x14ac:dyDescent="0.3">
      <c r="A36" s="59"/>
      <c r="B36" s="43" t="s">
        <v>73</v>
      </c>
      <c r="C36" s="71" t="s">
        <v>6</v>
      </c>
      <c r="D36" s="32"/>
      <c r="E36" s="78">
        <v>80</v>
      </c>
      <c r="F36" s="37">
        <f t="shared" si="2"/>
        <v>0</v>
      </c>
    </row>
    <row r="37" spans="1:9" s="39" customFormat="1" ht="15.75" customHeight="1" x14ac:dyDescent="0.3">
      <c r="A37" s="56" t="s">
        <v>40</v>
      </c>
      <c r="B37" s="35" t="s">
        <v>75</v>
      </c>
      <c r="C37" s="70" t="s">
        <v>69</v>
      </c>
      <c r="D37" s="32"/>
      <c r="E37" s="78">
        <v>300</v>
      </c>
      <c r="F37" s="37">
        <f>D37*E37</f>
        <v>0</v>
      </c>
    </row>
    <row r="38" spans="1:9" s="39" customFormat="1" ht="15.75" customHeight="1" x14ac:dyDescent="0.3">
      <c r="A38" s="56"/>
      <c r="B38" s="35" t="s">
        <v>33</v>
      </c>
      <c r="C38" s="70" t="s">
        <v>6</v>
      </c>
      <c r="D38" s="32"/>
      <c r="E38" s="78">
        <v>85</v>
      </c>
      <c r="F38" s="37">
        <f>D38*E38</f>
        <v>0</v>
      </c>
    </row>
    <row r="39" spans="1:9" s="39" customFormat="1" ht="15.75" customHeight="1" x14ac:dyDescent="0.3">
      <c r="A39" s="57"/>
      <c r="B39" s="35" t="s">
        <v>39</v>
      </c>
      <c r="C39" s="70" t="s">
        <v>66</v>
      </c>
      <c r="D39" s="32"/>
      <c r="E39" s="82">
        <v>25</v>
      </c>
      <c r="F39" s="42">
        <f>D39*E39</f>
        <v>0</v>
      </c>
    </row>
    <row r="40" spans="1:9" s="21" customFormat="1" ht="15.75" customHeight="1" x14ac:dyDescent="0.3">
      <c r="A40" s="58" t="s">
        <v>41</v>
      </c>
      <c r="B40" s="31" t="s">
        <v>42</v>
      </c>
      <c r="C40" s="69" t="s">
        <v>25</v>
      </c>
      <c r="D40" s="32"/>
      <c r="E40" s="81">
        <v>965</v>
      </c>
      <c r="F40" s="34">
        <f t="shared" si="2"/>
        <v>0</v>
      </c>
      <c r="G40" s="39"/>
      <c r="H40" s="39"/>
      <c r="I40" s="39"/>
    </row>
    <row r="41" spans="1:9" s="39" customFormat="1" ht="15.75" customHeight="1" x14ac:dyDescent="0.3">
      <c r="A41" s="56"/>
      <c r="B41" s="35" t="s">
        <v>43</v>
      </c>
      <c r="C41" s="70" t="s">
        <v>25</v>
      </c>
      <c r="D41" s="32"/>
      <c r="E41" s="78">
        <v>10</v>
      </c>
      <c r="F41" s="37">
        <f t="shared" si="2"/>
        <v>0</v>
      </c>
    </row>
    <row r="42" spans="1:9" s="39" customFormat="1" ht="15.75" customHeight="1" x14ac:dyDescent="0.3">
      <c r="A42" s="56"/>
      <c r="B42" s="35" t="s">
        <v>44</v>
      </c>
      <c r="C42" s="70" t="s">
        <v>6</v>
      </c>
      <c r="D42" s="32"/>
      <c r="E42" s="78">
        <v>1750</v>
      </c>
      <c r="F42" s="37">
        <f t="shared" si="2"/>
        <v>0</v>
      </c>
      <c r="I42" s="44"/>
    </row>
    <row r="43" spans="1:9" s="21" customFormat="1" ht="15.75" customHeight="1" x14ac:dyDescent="0.3">
      <c r="A43" s="56"/>
      <c r="B43" s="35" t="s">
        <v>45</v>
      </c>
      <c r="C43" s="70" t="s">
        <v>6</v>
      </c>
      <c r="D43" s="32"/>
      <c r="E43" s="78">
        <v>1650</v>
      </c>
      <c r="F43" s="37">
        <f t="shared" si="2"/>
        <v>0</v>
      </c>
      <c r="G43" s="45"/>
      <c r="H43" s="45"/>
      <c r="I43" s="44"/>
    </row>
    <row r="44" spans="1:9" s="21" customFormat="1" ht="15.75" customHeight="1" x14ac:dyDescent="0.3">
      <c r="A44" s="56"/>
      <c r="B44" s="35" t="s">
        <v>46</v>
      </c>
      <c r="C44" s="70" t="s">
        <v>6</v>
      </c>
      <c r="D44" s="32"/>
      <c r="E44" s="78">
        <v>1550</v>
      </c>
      <c r="F44" s="37">
        <f t="shared" si="2"/>
        <v>0</v>
      </c>
      <c r="G44" s="45"/>
      <c r="H44" s="45"/>
      <c r="I44" s="44"/>
    </row>
    <row r="45" spans="1:9" s="39" customFormat="1" ht="15.75" customHeight="1" x14ac:dyDescent="0.3">
      <c r="A45" s="56"/>
      <c r="B45" s="35" t="s">
        <v>47</v>
      </c>
      <c r="C45" s="70" t="s">
        <v>6</v>
      </c>
      <c r="D45" s="32"/>
      <c r="E45" s="78">
        <v>1450</v>
      </c>
      <c r="F45" s="37">
        <f t="shared" si="2"/>
        <v>0</v>
      </c>
      <c r="G45" s="45"/>
      <c r="H45" s="45"/>
      <c r="I45" s="44"/>
    </row>
    <row r="46" spans="1:9" s="49" customFormat="1" ht="15.75" customHeight="1" x14ac:dyDescent="0.3">
      <c r="A46" s="56"/>
      <c r="B46" s="46" t="s">
        <v>48</v>
      </c>
      <c r="C46" s="70" t="s">
        <v>6</v>
      </c>
      <c r="D46" s="47"/>
      <c r="E46" s="83">
        <v>80</v>
      </c>
      <c r="F46" s="37">
        <f t="shared" si="2"/>
        <v>0</v>
      </c>
      <c r="G46" s="39"/>
      <c r="H46" s="39"/>
      <c r="I46" s="39"/>
    </row>
    <row r="47" spans="1:9" s="49" customFormat="1" ht="15.75" customHeight="1" x14ac:dyDescent="0.3">
      <c r="A47" s="56"/>
      <c r="B47" s="46" t="s">
        <v>49</v>
      </c>
      <c r="C47" s="70" t="s">
        <v>6</v>
      </c>
      <c r="D47" s="47"/>
      <c r="E47" s="83">
        <v>300</v>
      </c>
      <c r="F47" s="37">
        <f t="shared" si="2"/>
        <v>0</v>
      </c>
      <c r="G47" s="39"/>
      <c r="H47" s="39"/>
      <c r="I47" s="39"/>
    </row>
    <row r="48" spans="1:9" s="39" customFormat="1" ht="15.75" customHeight="1" x14ac:dyDescent="0.3">
      <c r="A48" s="56"/>
      <c r="B48" s="35" t="s">
        <v>50</v>
      </c>
      <c r="C48" s="70" t="s">
        <v>6</v>
      </c>
      <c r="D48" s="32"/>
      <c r="E48" s="78">
        <v>175</v>
      </c>
      <c r="F48" s="37">
        <f t="shared" si="2"/>
        <v>0</v>
      </c>
    </row>
    <row r="49" spans="1:9" s="39" customFormat="1" ht="15.75" customHeight="1" x14ac:dyDescent="0.3">
      <c r="A49" s="59" t="s">
        <v>51</v>
      </c>
      <c r="B49" s="35" t="s">
        <v>79</v>
      </c>
      <c r="C49" s="70" t="s">
        <v>26</v>
      </c>
      <c r="D49" s="32"/>
      <c r="E49" s="78">
        <v>0</v>
      </c>
      <c r="F49" s="37">
        <f>D49*E49</f>
        <v>0</v>
      </c>
    </row>
    <row r="50" spans="1:9" s="39" customFormat="1" ht="15.75" customHeight="1" x14ac:dyDescent="0.3">
      <c r="A50" s="59"/>
      <c r="B50" s="35" t="s">
        <v>74</v>
      </c>
      <c r="C50" s="70" t="s">
        <v>26</v>
      </c>
      <c r="D50" s="32"/>
      <c r="E50" s="78">
        <v>45</v>
      </c>
      <c r="F50" s="37">
        <f>D50*E50</f>
        <v>0</v>
      </c>
    </row>
    <row r="51" spans="1:9" s="39" customFormat="1" ht="15.75" customHeight="1" x14ac:dyDescent="0.3">
      <c r="A51" s="59"/>
      <c r="B51" s="35" t="s">
        <v>56</v>
      </c>
      <c r="C51" s="70" t="s">
        <v>25</v>
      </c>
      <c r="D51" s="32"/>
      <c r="E51" s="78">
        <v>1485</v>
      </c>
      <c r="F51" s="37">
        <f>D51*E51</f>
        <v>0</v>
      </c>
    </row>
    <row r="52" spans="1:9" s="39" customFormat="1" ht="15.75" customHeight="1" x14ac:dyDescent="0.3">
      <c r="A52" s="59" t="s">
        <v>52</v>
      </c>
      <c r="B52" s="35" t="s">
        <v>67</v>
      </c>
      <c r="C52" s="70" t="s">
        <v>65</v>
      </c>
      <c r="D52" s="32"/>
      <c r="E52" s="78">
        <v>0</v>
      </c>
      <c r="F52" s="37">
        <f>D52*E52</f>
        <v>0</v>
      </c>
    </row>
    <row r="53" spans="1:9" s="39" customFormat="1" ht="15.75" customHeight="1" x14ac:dyDescent="0.3">
      <c r="A53" s="79"/>
      <c r="B53" s="35" t="s">
        <v>33</v>
      </c>
      <c r="C53" s="70" t="s">
        <v>6</v>
      </c>
      <c r="D53" s="32"/>
      <c r="E53" s="78">
        <v>85</v>
      </c>
      <c r="F53" s="37">
        <f>D53*E53</f>
        <v>0</v>
      </c>
    </row>
    <row r="54" spans="1:9" s="21" customFormat="1" ht="15.75" customHeight="1" x14ac:dyDescent="0.3">
      <c r="A54" s="59"/>
      <c r="B54" s="35" t="s">
        <v>68</v>
      </c>
      <c r="C54" s="70" t="s">
        <v>69</v>
      </c>
      <c r="D54" s="32"/>
      <c r="E54" s="78">
        <v>95</v>
      </c>
      <c r="F54" s="37">
        <f t="shared" si="2"/>
        <v>0</v>
      </c>
    </row>
    <row r="55" spans="1:9" s="39" customFormat="1" ht="15.75" customHeight="1" x14ac:dyDescent="0.3">
      <c r="A55" s="60"/>
      <c r="B55" s="40" t="s">
        <v>54</v>
      </c>
      <c r="C55" s="72" t="s">
        <v>25</v>
      </c>
      <c r="D55" s="32"/>
      <c r="E55" s="82">
        <v>845</v>
      </c>
      <c r="F55" s="42">
        <f t="shared" si="2"/>
        <v>0</v>
      </c>
    </row>
    <row r="56" spans="1:9" s="39" customFormat="1" ht="15.75" customHeight="1" x14ac:dyDescent="0.3">
      <c r="A56" s="61" t="s">
        <v>53</v>
      </c>
      <c r="B56" s="31" t="s">
        <v>70</v>
      </c>
      <c r="C56" s="69" t="s">
        <v>26</v>
      </c>
      <c r="D56" s="32"/>
      <c r="E56" s="81">
        <v>100</v>
      </c>
      <c r="F56" s="34">
        <f t="shared" si="2"/>
        <v>0</v>
      </c>
    </row>
    <row r="57" spans="1:9" s="21" customFormat="1" ht="15.75" customHeight="1" x14ac:dyDescent="0.3">
      <c r="A57" s="76"/>
      <c r="B57" s="43" t="s">
        <v>39</v>
      </c>
      <c r="C57" s="71" t="s">
        <v>25</v>
      </c>
      <c r="D57" s="32"/>
      <c r="E57" s="78">
        <v>25</v>
      </c>
      <c r="F57" s="37">
        <f>D57*E57</f>
        <v>0</v>
      </c>
      <c r="G57" s="39"/>
      <c r="H57" s="39"/>
      <c r="I57" s="39"/>
    </row>
    <row r="58" spans="1:9" s="4" customFormat="1" ht="15.75" customHeight="1" x14ac:dyDescent="0.25">
      <c r="A58" s="56" t="s">
        <v>55</v>
      </c>
      <c r="B58" s="65" t="s">
        <v>64</v>
      </c>
      <c r="D58" s="32"/>
      <c r="E58" s="78">
        <v>0</v>
      </c>
      <c r="F58" s="37">
        <f t="shared" si="2"/>
        <v>0</v>
      </c>
    </row>
    <row r="59" spans="1:9" s="4" customFormat="1" ht="15.75" customHeight="1" x14ac:dyDescent="0.25">
      <c r="A59" s="56"/>
      <c r="B59" s="35" t="s">
        <v>57</v>
      </c>
      <c r="C59" s="70" t="s">
        <v>25</v>
      </c>
      <c r="D59" s="32"/>
      <c r="E59" s="78">
        <v>199</v>
      </c>
      <c r="F59" s="37">
        <f t="shared" si="2"/>
        <v>0</v>
      </c>
    </row>
    <row r="60" spans="1:9" s="21" customFormat="1" ht="15.75" customHeight="1" x14ac:dyDescent="0.3">
      <c r="A60" s="80" t="s">
        <v>58</v>
      </c>
      <c r="B60" s="35" t="s">
        <v>80</v>
      </c>
      <c r="C60" s="70" t="s">
        <v>6</v>
      </c>
      <c r="D60" s="32"/>
      <c r="E60" s="78">
        <v>40</v>
      </c>
      <c r="F60" s="37">
        <f t="shared" ref="F60" si="4">D60*E60</f>
        <v>0</v>
      </c>
    </row>
    <row r="61" spans="1:9" s="21" customFormat="1" ht="15.75" customHeight="1" x14ac:dyDescent="0.3">
      <c r="A61" s="75"/>
      <c r="B61" s="40" t="s">
        <v>81</v>
      </c>
      <c r="C61" s="72" t="s">
        <v>26</v>
      </c>
      <c r="D61" s="32"/>
      <c r="E61" s="78">
        <v>0</v>
      </c>
      <c r="F61" s="37">
        <f t="shared" si="2"/>
        <v>0</v>
      </c>
    </row>
    <row r="62" spans="1:9" s="4" customFormat="1" x14ac:dyDescent="0.25">
      <c r="A62" s="94" t="s">
        <v>59</v>
      </c>
      <c r="B62" s="95"/>
      <c r="C62" s="95"/>
      <c r="D62" s="95"/>
      <c r="E62" s="95"/>
      <c r="F62" s="50">
        <f>SUM(F21:F61)</f>
        <v>0</v>
      </c>
    </row>
    <row r="63" spans="1:9" s="21" customFormat="1" ht="12.75" customHeight="1" thickBot="1" x14ac:dyDescent="0.35">
      <c r="A63" s="23"/>
      <c r="B63" s="64"/>
      <c r="C63" s="74"/>
      <c r="D63" s="23"/>
      <c r="E63" s="24"/>
      <c r="F63" s="24"/>
    </row>
    <row r="64" spans="1:9" s="4" customFormat="1" ht="17.25" thickTop="1" thickBot="1" x14ac:dyDescent="0.3">
      <c r="A64" s="96" t="s">
        <v>60</v>
      </c>
      <c r="B64" s="96"/>
      <c r="C64" s="96"/>
      <c r="D64" s="96"/>
      <c r="E64" s="97"/>
      <c r="F64" s="51">
        <f>F16+F62</f>
        <v>85</v>
      </c>
    </row>
    <row r="65" spans="1:6" s="21" customFormat="1" ht="65.25" customHeight="1" thickTop="1" x14ac:dyDescent="0.3">
      <c r="A65" s="98" t="s">
        <v>61</v>
      </c>
      <c r="B65" s="98"/>
      <c r="C65" s="98"/>
      <c r="D65" s="98"/>
      <c r="E65" s="98"/>
      <c r="F65" s="98"/>
    </row>
    <row r="66" spans="1:6" x14ac:dyDescent="0.25">
      <c r="A66" s="93" t="s">
        <v>71</v>
      </c>
      <c r="B66" s="93"/>
      <c r="C66" s="93"/>
      <c r="D66" s="93"/>
      <c r="E66" s="93"/>
      <c r="F66" s="93"/>
    </row>
  </sheetData>
  <mergeCells count="19">
    <mergeCell ref="B8:C8"/>
    <mergeCell ref="A1:F1"/>
    <mergeCell ref="A3:F3"/>
    <mergeCell ref="A5:F5"/>
    <mergeCell ref="A6:E6"/>
    <mergeCell ref="B7:C7"/>
    <mergeCell ref="B10:C10"/>
    <mergeCell ref="B11:C11"/>
    <mergeCell ref="A12:F12"/>
    <mergeCell ref="B13:C13"/>
    <mergeCell ref="B14:C14"/>
    <mergeCell ref="B15:C15"/>
    <mergeCell ref="A16:E16"/>
    <mergeCell ref="A18:F18"/>
    <mergeCell ref="A20:F20"/>
    <mergeCell ref="A66:F66"/>
    <mergeCell ref="A62:E62"/>
    <mergeCell ref="A64:E64"/>
    <mergeCell ref="A65:F65"/>
  </mergeCells>
  <dataValidations count="1">
    <dataValidation type="list" allowBlank="1" showInputMessage="1" showErrorMessage="1" sqref="D7:D8 D13:D15" xr:uid="{F920FD94-D99A-4423-A680-9C714B56FCFF}">
      <formula1>$G$1:$G$3</formula1>
    </dataValidation>
  </dataValidations>
  <pageMargins left="0.7" right="0.7" top="0.75" bottom="0.75" header="0.3" footer="0.3"/>
  <pageSetup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7558-D38E-46A7-92C2-8D62358397AE}">
  <sheetPr>
    <pageSetUpPr fitToPage="1"/>
  </sheetPr>
  <dimension ref="A1:I50"/>
  <sheetViews>
    <sheetView topLeftCell="A7" workbookViewId="0">
      <selection activeCell="B34" sqref="B34"/>
    </sheetView>
  </sheetViews>
  <sheetFormatPr defaultColWidth="8.7109375" defaultRowHeight="15" x14ac:dyDescent="0.25"/>
  <cols>
    <col min="1" max="1" width="24" style="52" customWidth="1"/>
    <col min="2" max="2" width="54.7109375" style="3" customWidth="1"/>
    <col min="3" max="3" width="21" style="3" customWidth="1"/>
    <col min="4" max="4" width="15.42578125" style="53" customWidth="1"/>
    <col min="5" max="5" width="18.7109375" style="54" customWidth="1"/>
    <col min="6" max="6" width="21.140625" style="55" customWidth="1"/>
    <col min="7" max="7" width="12.7109375" style="3" bestFit="1" customWidth="1"/>
    <col min="8" max="8" width="12.5703125" style="3" customWidth="1"/>
    <col min="9" max="16384" width="8.7109375" style="3"/>
  </cols>
  <sheetData>
    <row r="1" spans="1:8" ht="61.5" customHeight="1" x14ac:dyDescent="0.25">
      <c r="A1" s="100" t="e" vm="1">
        <v>#VALUE!</v>
      </c>
      <c r="B1" s="100"/>
      <c r="C1" s="100"/>
      <c r="D1" s="100"/>
      <c r="E1" s="100"/>
      <c r="F1" s="100"/>
      <c r="G1" s="2" t="s">
        <v>0</v>
      </c>
    </row>
    <row r="2" spans="1:8" ht="13.5" customHeight="1" x14ac:dyDescent="0.25">
      <c r="A2" s="1"/>
      <c r="B2" s="1"/>
      <c r="C2" s="1"/>
      <c r="D2" s="1"/>
      <c r="E2" s="1"/>
      <c r="F2" s="1"/>
      <c r="G2" s="2"/>
    </row>
    <row r="3" spans="1:8" ht="24" x14ac:dyDescent="0.25">
      <c r="A3" s="101" t="s">
        <v>1</v>
      </c>
      <c r="B3" s="101"/>
      <c r="C3" s="101"/>
      <c r="D3" s="101"/>
      <c r="E3" s="101"/>
      <c r="F3" s="101"/>
      <c r="G3" s="2" t="s">
        <v>2</v>
      </c>
    </row>
    <row r="4" spans="1:8" ht="13.5" customHeight="1" x14ac:dyDescent="0.25">
      <c r="A4" s="1"/>
      <c r="B4" s="1"/>
      <c r="C4" s="1"/>
      <c r="D4" s="1"/>
      <c r="E4" s="1"/>
      <c r="F4" s="1"/>
      <c r="G4" s="2"/>
    </row>
    <row r="5" spans="1:8" s="21" customFormat="1" ht="21" x14ac:dyDescent="0.3">
      <c r="A5" s="86" t="s">
        <v>62</v>
      </c>
      <c r="B5" s="87"/>
      <c r="C5" s="87"/>
      <c r="D5" s="87"/>
      <c r="E5" s="87"/>
      <c r="F5" s="88"/>
    </row>
    <row r="6" spans="1:8" s="6" customFormat="1" ht="31.5" x14ac:dyDescent="0.25">
      <c r="A6" s="25" t="s">
        <v>18</v>
      </c>
      <c r="B6" s="26" t="s">
        <v>19</v>
      </c>
      <c r="C6" s="27" t="s">
        <v>20</v>
      </c>
      <c r="D6" s="28" t="s">
        <v>21</v>
      </c>
      <c r="E6" s="29" t="s">
        <v>22</v>
      </c>
      <c r="F6" s="30" t="s">
        <v>5</v>
      </c>
    </row>
    <row r="7" spans="1:8" s="4" customFormat="1" ht="15.75" x14ac:dyDescent="0.25">
      <c r="A7" s="89" t="s">
        <v>76</v>
      </c>
      <c r="B7" s="91"/>
      <c r="C7" s="91"/>
      <c r="D7" s="91"/>
      <c r="E7" s="91"/>
      <c r="F7" s="92"/>
    </row>
    <row r="8" spans="1:8" s="21" customFormat="1" ht="15.75" customHeight="1" x14ac:dyDescent="0.3">
      <c r="A8" s="58" t="s">
        <v>23</v>
      </c>
      <c r="B8" s="31" t="s">
        <v>82</v>
      </c>
      <c r="C8" s="69" t="s">
        <v>26</v>
      </c>
      <c r="D8" s="77"/>
      <c r="E8" s="81">
        <v>110</v>
      </c>
      <c r="F8" s="34">
        <f>D8*E8</f>
        <v>0</v>
      </c>
      <c r="H8" s="36"/>
    </row>
    <row r="9" spans="1:8" s="21" customFormat="1" ht="15.75" customHeight="1" x14ac:dyDescent="0.3">
      <c r="A9" s="56"/>
      <c r="B9" s="35" t="s">
        <v>77</v>
      </c>
      <c r="C9" s="70" t="s">
        <v>26</v>
      </c>
      <c r="D9" s="32"/>
      <c r="E9" s="78">
        <v>0</v>
      </c>
      <c r="F9" s="37">
        <f>D9*E9</f>
        <v>0</v>
      </c>
      <c r="H9" s="36"/>
    </row>
    <row r="10" spans="1:8" s="21" customFormat="1" ht="15.75" customHeight="1" x14ac:dyDescent="0.3">
      <c r="A10" s="56"/>
      <c r="B10" s="35" t="s">
        <v>24</v>
      </c>
      <c r="C10" s="70" t="s">
        <v>25</v>
      </c>
      <c r="D10" s="32"/>
      <c r="E10" s="78">
        <v>140</v>
      </c>
      <c r="F10" s="37">
        <f>D10*E10</f>
        <v>0</v>
      </c>
      <c r="H10" s="36"/>
    </row>
    <row r="11" spans="1:8" s="21" customFormat="1" ht="15.75" customHeight="1" x14ac:dyDescent="0.3">
      <c r="A11" s="56" t="s">
        <v>27</v>
      </c>
      <c r="B11" s="35" t="s">
        <v>63</v>
      </c>
      <c r="C11" s="70" t="s">
        <v>6</v>
      </c>
      <c r="D11" s="32"/>
      <c r="E11" s="36">
        <v>50</v>
      </c>
      <c r="F11" s="37">
        <f>D11*E11</f>
        <v>0</v>
      </c>
      <c r="H11" s="36"/>
    </row>
    <row r="12" spans="1:8" s="21" customFormat="1" ht="15.75" customHeight="1" x14ac:dyDescent="0.3">
      <c r="A12" s="56"/>
      <c r="B12" s="35" t="s">
        <v>78</v>
      </c>
      <c r="C12" s="70" t="s">
        <v>65</v>
      </c>
      <c r="D12" s="32"/>
      <c r="E12" s="36">
        <v>0</v>
      </c>
      <c r="F12" s="37">
        <f t="shared" ref="F12:F17" si="0">D12*E12</f>
        <v>0</v>
      </c>
      <c r="H12" s="36"/>
    </row>
    <row r="13" spans="1:8" s="21" customFormat="1" ht="15.75" customHeight="1" x14ac:dyDescent="0.3">
      <c r="A13" s="56"/>
      <c r="B13" s="35" t="s">
        <v>29</v>
      </c>
      <c r="C13" s="70" t="s">
        <v>25</v>
      </c>
      <c r="D13" s="32"/>
      <c r="E13" s="36">
        <v>1045</v>
      </c>
      <c r="F13" s="37">
        <f t="shared" si="0"/>
        <v>0</v>
      </c>
      <c r="H13" s="36"/>
    </row>
    <row r="14" spans="1:8" s="21" customFormat="1" ht="15.75" customHeight="1" x14ac:dyDescent="0.3">
      <c r="A14" s="56"/>
      <c r="B14" s="35" t="s">
        <v>72</v>
      </c>
      <c r="C14" s="70" t="s">
        <v>26</v>
      </c>
      <c r="D14" s="32"/>
      <c r="E14" s="36">
        <v>65</v>
      </c>
      <c r="F14" s="37">
        <f t="shared" si="0"/>
        <v>0</v>
      </c>
      <c r="H14" s="36"/>
    </row>
    <row r="15" spans="1:8" s="39" customFormat="1" ht="15.75" customHeight="1" x14ac:dyDescent="0.3">
      <c r="A15" s="56" t="s">
        <v>28</v>
      </c>
      <c r="B15" s="62" t="s">
        <v>64</v>
      </c>
      <c r="C15" s="62" t="s">
        <v>65</v>
      </c>
      <c r="D15" s="38"/>
      <c r="E15" s="36">
        <v>0</v>
      </c>
      <c r="F15" s="37">
        <f t="shared" si="0"/>
        <v>0</v>
      </c>
      <c r="H15" s="36"/>
    </row>
    <row r="16" spans="1:8" s="21" customFormat="1" ht="15.75" customHeight="1" x14ac:dyDescent="0.3">
      <c r="A16" s="76"/>
      <c r="B16" s="35" t="s">
        <v>30</v>
      </c>
      <c r="C16" s="70" t="s">
        <v>6</v>
      </c>
      <c r="D16" s="32"/>
      <c r="E16" s="36">
        <v>240</v>
      </c>
      <c r="F16" s="37">
        <f t="shared" si="0"/>
        <v>0</v>
      </c>
      <c r="H16" s="36"/>
    </row>
    <row r="17" spans="1:9" s="21" customFormat="1" ht="15.75" customHeight="1" x14ac:dyDescent="0.3">
      <c r="A17" s="76"/>
      <c r="B17" s="65" t="s">
        <v>35</v>
      </c>
      <c r="C17" s="62" t="s">
        <v>25</v>
      </c>
      <c r="D17" s="8"/>
      <c r="E17" s="36">
        <v>450</v>
      </c>
      <c r="F17" s="37">
        <f t="shared" si="0"/>
        <v>0</v>
      </c>
      <c r="H17" s="36"/>
    </row>
    <row r="18" spans="1:9" s="21" customFormat="1" ht="15.75" customHeight="1" x14ac:dyDescent="0.3">
      <c r="A18" s="58" t="s">
        <v>32</v>
      </c>
      <c r="B18" s="31" t="s">
        <v>36</v>
      </c>
      <c r="C18" s="69" t="s">
        <v>26</v>
      </c>
      <c r="D18" s="32"/>
      <c r="E18" s="33">
        <v>0</v>
      </c>
      <c r="F18" s="34">
        <f>D18*E18</f>
        <v>0</v>
      </c>
      <c r="H18" s="36"/>
    </row>
    <row r="19" spans="1:9" s="21" customFormat="1" ht="15.75" customHeight="1" x14ac:dyDescent="0.3">
      <c r="A19" s="56"/>
      <c r="B19" s="35" t="s">
        <v>34</v>
      </c>
      <c r="C19" s="70" t="s">
        <v>25</v>
      </c>
      <c r="D19" s="32"/>
      <c r="E19" s="36">
        <v>140</v>
      </c>
      <c r="F19" s="37">
        <f>D19*E19</f>
        <v>0</v>
      </c>
      <c r="H19" s="36"/>
    </row>
    <row r="20" spans="1:9" s="21" customFormat="1" ht="15.75" customHeight="1" x14ac:dyDescent="0.3">
      <c r="A20" s="59" t="s">
        <v>37</v>
      </c>
      <c r="B20" s="43" t="s">
        <v>38</v>
      </c>
      <c r="C20" s="71" t="s">
        <v>26</v>
      </c>
      <c r="D20" s="32"/>
      <c r="E20" s="36">
        <v>120</v>
      </c>
      <c r="F20" s="37">
        <f t="shared" ref="F20:F46" si="1">D20*E20</f>
        <v>0</v>
      </c>
      <c r="H20" s="36"/>
    </row>
    <row r="21" spans="1:9" s="21" customFormat="1" ht="15.75" customHeight="1" x14ac:dyDescent="0.3">
      <c r="A21" s="59"/>
      <c r="B21" s="43" t="s">
        <v>73</v>
      </c>
      <c r="C21" s="71" t="s">
        <v>25</v>
      </c>
      <c r="D21" s="32"/>
      <c r="E21" s="36">
        <v>60</v>
      </c>
      <c r="F21" s="37">
        <f t="shared" si="1"/>
        <v>0</v>
      </c>
      <c r="H21" s="36"/>
    </row>
    <row r="22" spans="1:9" s="21" customFormat="1" ht="15.75" customHeight="1" x14ac:dyDescent="0.3">
      <c r="A22" s="59"/>
      <c r="B22" s="43" t="s">
        <v>73</v>
      </c>
      <c r="C22" s="71" t="s">
        <v>6</v>
      </c>
      <c r="D22" s="32"/>
      <c r="E22" s="36">
        <v>95</v>
      </c>
      <c r="F22" s="37">
        <f t="shared" si="1"/>
        <v>0</v>
      </c>
      <c r="H22" s="36"/>
    </row>
    <row r="23" spans="1:9" s="39" customFormat="1" ht="15.75" customHeight="1" x14ac:dyDescent="0.3">
      <c r="A23" s="56" t="s">
        <v>40</v>
      </c>
      <c r="B23" s="35" t="s">
        <v>75</v>
      </c>
      <c r="C23" s="70" t="s">
        <v>69</v>
      </c>
      <c r="D23" s="32"/>
      <c r="E23" s="36">
        <v>350</v>
      </c>
      <c r="F23" s="37">
        <f>D23*E23</f>
        <v>0</v>
      </c>
      <c r="H23" s="36"/>
    </row>
    <row r="24" spans="1:9" s="39" customFormat="1" ht="15.75" customHeight="1" x14ac:dyDescent="0.3">
      <c r="A24" s="56"/>
      <c r="B24" s="35" t="s">
        <v>33</v>
      </c>
      <c r="C24" s="70" t="s">
        <v>6</v>
      </c>
      <c r="D24" s="32"/>
      <c r="E24" s="36">
        <v>105</v>
      </c>
      <c r="F24" s="37">
        <f>D24*E24</f>
        <v>0</v>
      </c>
      <c r="H24" s="36"/>
    </row>
    <row r="25" spans="1:9" s="39" customFormat="1" ht="15.75" customHeight="1" x14ac:dyDescent="0.3">
      <c r="A25" s="57"/>
      <c r="B25" s="35" t="s">
        <v>39</v>
      </c>
      <c r="C25" s="70" t="s">
        <v>66</v>
      </c>
      <c r="D25" s="32"/>
      <c r="E25" s="41">
        <v>45</v>
      </c>
      <c r="F25" s="42">
        <f>D25*E25</f>
        <v>0</v>
      </c>
      <c r="H25" s="36"/>
    </row>
    <row r="26" spans="1:9" s="21" customFormat="1" ht="15.75" customHeight="1" x14ac:dyDescent="0.3">
      <c r="A26" s="58" t="s">
        <v>41</v>
      </c>
      <c r="B26" s="31" t="s">
        <v>42</v>
      </c>
      <c r="C26" s="69" t="s">
        <v>25</v>
      </c>
      <c r="D26" s="32"/>
      <c r="E26" s="33">
        <v>1065</v>
      </c>
      <c r="F26" s="34">
        <f t="shared" si="1"/>
        <v>0</v>
      </c>
      <c r="G26" s="39"/>
      <c r="H26" s="36"/>
      <c r="I26" s="39"/>
    </row>
    <row r="27" spans="1:9" s="39" customFormat="1" ht="15.75" customHeight="1" x14ac:dyDescent="0.3">
      <c r="A27" s="56"/>
      <c r="B27" s="35" t="s">
        <v>43</v>
      </c>
      <c r="C27" s="70" t="s">
        <v>25</v>
      </c>
      <c r="D27" s="32"/>
      <c r="E27" s="36">
        <v>30</v>
      </c>
      <c r="F27" s="37">
        <f t="shared" si="1"/>
        <v>0</v>
      </c>
      <c r="H27" s="36"/>
    </row>
    <row r="28" spans="1:9" s="39" customFormat="1" ht="15.75" customHeight="1" x14ac:dyDescent="0.3">
      <c r="A28" s="56"/>
      <c r="B28" s="35" t="s">
        <v>44</v>
      </c>
      <c r="C28" s="70" t="s">
        <v>6</v>
      </c>
      <c r="D28" s="32"/>
      <c r="E28" s="36">
        <v>2250</v>
      </c>
      <c r="F28" s="37">
        <f t="shared" si="1"/>
        <v>0</v>
      </c>
      <c r="H28" s="36"/>
      <c r="I28" s="44"/>
    </row>
    <row r="29" spans="1:9" s="21" customFormat="1" ht="15.75" customHeight="1" x14ac:dyDescent="0.3">
      <c r="A29" s="56"/>
      <c r="B29" s="35" t="s">
        <v>45</v>
      </c>
      <c r="C29" s="70" t="s">
        <v>6</v>
      </c>
      <c r="D29" s="32"/>
      <c r="E29" s="36">
        <v>2125</v>
      </c>
      <c r="F29" s="37">
        <f t="shared" si="1"/>
        <v>0</v>
      </c>
      <c r="G29" s="45"/>
      <c r="H29" s="36"/>
      <c r="I29" s="44"/>
    </row>
    <row r="30" spans="1:9" s="21" customFormat="1" ht="15.75" customHeight="1" x14ac:dyDescent="0.3">
      <c r="A30" s="56"/>
      <c r="B30" s="35" t="s">
        <v>46</v>
      </c>
      <c r="C30" s="70" t="s">
        <v>6</v>
      </c>
      <c r="D30" s="32"/>
      <c r="E30" s="36">
        <v>1975</v>
      </c>
      <c r="F30" s="37">
        <f t="shared" si="1"/>
        <v>0</v>
      </c>
      <c r="G30" s="45"/>
      <c r="H30" s="36"/>
      <c r="I30" s="44"/>
    </row>
    <row r="31" spans="1:9" s="39" customFormat="1" ht="15.75" customHeight="1" x14ac:dyDescent="0.3">
      <c r="A31" s="56"/>
      <c r="B31" s="35" t="s">
        <v>47</v>
      </c>
      <c r="C31" s="70" t="s">
        <v>6</v>
      </c>
      <c r="D31" s="32"/>
      <c r="E31" s="36">
        <v>1875</v>
      </c>
      <c r="F31" s="37">
        <f t="shared" si="1"/>
        <v>0</v>
      </c>
      <c r="G31" s="45"/>
      <c r="H31" s="36"/>
      <c r="I31" s="44"/>
    </row>
    <row r="32" spans="1:9" s="49" customFormat="1" ht="15.75" customHeight="1" x14ac:dyDescent="0.3">
      <c r="A32" s="56"/>
      <c r="B32" s="46" t="s">
        <v>48</v>
      </c>
      <c r="C32" s="70" t="s">
        <v>6</v>
      </c>
      <c r="D32" s="47"/>
      <c r="E32" s="48">
        <v>100</v>
      </c>
      <c r="F32" s="37">
        <f t="shared" si="1"/>
        <v>0</v>
      </c>
      <c r="G32" s="39"/>
      <c r="H32" s="48"/>
      <c r="I32" s="39"/>
    </row>
    <row r="33" spans="1:9" s="49" customFormat="1" ht="15.75" customHeight="1" x14ac:dyDescent="0.3">
      <c r="A33" s="56"/>
      <c r="B33" s="46" t="s">
        <v>49</v>
      </c>
      <c r="C33" s="70" t="s">
        <v>6</v>
      </c>
      <c r="D33" s="47"/>
      <c r="E33" s="48">
        <v>500</v>
      </c>
      <c r="F33" s="37">
        <f t="shared" si="1"/>
        <v>0</v>
      </c>
      <c r="G33" s="39"/>
      <c r="H33" s="48"/>
      <c r="I33" s="39"/>
    </row>
    <row r="34" spans="1:9" s="39" customFormat="1" ht="15.75" customHeight="1" x14ac:dyDescent="0.3">
      <c r="A34" s="56"/>
      <c r="B34" s="35" t="s">
        <v>50</v>
      </c>
      <c r="C34" s="70" t="s">
        <v>6</v>
      </c>
      <c r="D34" s="32"/>
      <c r="E34" s="36">
        <v>200</v>
      </c>
      <c r="F34" s="37">
        <f t="shared" si="1"/>
        <v>0</v>
      </c>
      <c r="H34" s="36"/>
    </row>
    <row r="35" spans="1:9" s="39" customFormat="1" ht="15.75" customHeight="1" x14ac:dyDescent="0.3">
      <c r="A35" s="59" t="s">
        <v>51</v>
      </c>
      <c r="B35" s="35" t="s">
        <v>79</v>
      </c>
      <c r="C35" s="70" t="s">
        <v>26</v>
      </c>
      <c r="D35" s="32"/>
      <c r="E35" s="36">
        <v>0</v>
      </c>
      <c r="F35" s="37">
        <f>D35*E35</f>
        <v>0</v>
      </c>
      <c r="H35" s="36"/>
    </row>
    <row r="36" spans="1:9" s="39" customFormat="1" ht="15.75" customHeight="1" x14ac:dyDescent="0.3">
      <c r="A36" s="59"/>
      <c r="B36" s="35" t="s">
        <v>74</v>
      </c>
      <c r="C36" s="70" t="s">
        <v>26</v>
      </c>
      <c r="D36" s="32"/>
      <c r="E36" s="36">
        <v>60</v>
      </c>
      <c r="F36" s="37">
        <f>D36*E36</f>
        <v>0</v>
      </c>
      <c r="H36" s="36"/>
    </row>
    <row r="37" spans="1:9" s="39" customFormat="1" ht="15.75" customHeight="1" x14ac:dyDescent="0.3">
      <c r="A37" s="59"/>
      <c r="B37" s="35" t="s">
        <v>56</v>
      </c>
      <c r="C37" s="70" t="s">
        <v>25</v>
      </c>
      <c r="D37" s="32"/>
      <c r="E37" s="36">
        <v>1585</v>
      </c>
      <c r="F37" s="37">
        <f>D37*E37</f>
        <v>0</v>
      </c>
      <c r="H37" s="36"/>
    </row>
    <row r="38" spans="1:9" s="39" customFormat="1" ht="15.75" customHeight="1" x14ac:dyDescent="0.3">
      <c r="A38" s="59" t="s">
        <v>52</v>
      </c>
      <c r="B38" s="35" t="s">
        <v>67</v>
      </c>
      <c r="C38" s="70" t="s">
        <v>65</v>
      </c>
      <c r="D38" s="32"/>
      <c r="E38" s="36">
        <v>0</v>
      </c>
      <c r="F38" s="37">
        <f>D38*E38</f>
        <v>0</v>
      </c>
      <c r="H38" s="36"/>
    </row>
    <row r="39" spans="1:9" s="39" customFormat="1" ht="15.75" customHeight="1" x14ac:dyDescent="0.3">
      <c r="A39" s="79"/>
      <c r="B39" s="35" t="s">
        <v>33</v>
      </c>
      <c r="C39" s="70" t="s">
        <v>6</v>
      </c>
      <c r="D39" s="32"/>
      <c r="E39" s="36">
        <v>105</v>
      </c>
      <c r="F39" s="37">
        <f>D39*E39</f>
        <v>0</v>
      </c>
      <c r="H39" s="36"/>
    </row>
    <row r="40" spans="1:9" s="21" customFormat="1" ht="15.75" customHeight="1" x14ac:dyDescent="0.3">
      <c r="A40" s="59"/>
      <c r="B40" s="35" t="s">
        <v>68</v>
      </c>
      <c r="C40" s="70" t="s">
        <v>69</v>
      </c>
      <c r="D40" s="32"/>
      <c r="E40" s="36">
        <v>115</v>
      </c>
      <c r="F40" s="37">
        <f t="shared" si="1"/>
        <v>0</v>
      </c>
      <c r="H40" s="36"/>
    </row>
    <row r="41" spans="1:9" s="39" customFormat="1" ht="15.75" customHeight="1" x14ac:dyDescent="0.3">
      <c r="A41" s="60"/>
      <c r="B41" s="40" t="s">
        <v>54</v>
      </c>
      <c r="C41" s="72" t="s">
        <v>25</v>
      </c>
      <c r="D41" s="32"/>
      <c r="E41" s="41">
        <v>1045</v>
      </c>
      <c r="F41" s="42">
        <f t="shared" si="1"/>
        <v>0</v>
      </c>
      <c r="H41" s="36"/>
    </row>
    <row r="42" spans="1:9" s="39" customFormat="1" ht="15.75" customHeight="1" x14ac:dyDescent="0.3">
      <c r="A42" s="61" t="s">
        <v>53</v>
      </c>
      <c r="B42" s="31" t="s">
        <v>70</v>
      </c>
      <c r="C42" s="69" t="s">
        <v>26</v>
      </c>
      <c r="D42" s="32"/>
      <c r="E42" s="33">
        <v>125</v>
      </c>
      <c r="F42" s="34">
        <f t="shared" si="1"/>
        <v>0</v>
      </c>
      <c r="H42" s="36"/>
    </row>
    <row r="43" spans="1:9" s="21" customFormat="1" ht="15.75" customHeight="1" x14ac:dyDescent="0.3">
      <c r="A43" s="76"/>
      <c r="B43" s="43" t="s">
        <v>39</v>
      </c>
      <c r="C43" s="71" t="s">
        <v>25</v>
      </c>
      <c r="D43" s="32"/>
      <c r="E43" s="36">
        <v>45</v>
      </c>
      <c r="F43" s="37">
        <f>D43*E43</f>
        <v>0</v>
      </c>
      <c r="G43" s="39"/>
      <c r="H43" s="36"/>
      <c r="I43" s="39"/>
    </row>
    <row r="44" spans="1:9" s="4" customFormat="1" ht="15.75" customHeight="1" x14ac:dyDescent="0.25">
      <c r="A44" s="56" t="s">
        <v>55</v>
      </c>
      <c r="B44" s="65" t="s">
        <v>64</v>
      </c>
      <c r="D44" s="32"/>
      <c r="E44" s="36">
        <v>0</v>
      </c>
      <c r="F44" s="37">
        <f t="shared" si="1"/>
        <v>0</v>
      </c>
      <c r="H44" s="36"/>
    </row>
    <row r="45" spans="1:9" s="21" customFormat="1" ht="15.75" customHeight="1" x14ac:dyDescent="0.3">
      <c r="A45" s="80" t="s">
        <v>58</v>
      </c>
      <c r="B45" s="35" t="s">
        <v>80</v>
      </c>
      <c r="C45" s="70" t="s">
        <v>6</v>
      </c>
      <c r="D45" s="32"/>
      <c r="E45" s="36">
        <v>50</v>
      </c>
      <c r="F45" s="37">
        <f t="shared" si="1"/>
        <v>0</v>
      </c>
      <c r="H45" s="36"/>
    </row>
    <row r="46" spans="1:9" s="21" customFormat="1" ht="15.75" customHeight="1" x14ac:dyDescent="0.3">
      <c r="A46" s="75"/>
      <c r="B46" s="40" t="s">
        <v>81</v>
      </c>
      <c r="C46" s="72" t="s">
        <v>26</v>
      </c>
      <c r="D46" s="32"/>
      <c r="E46" s="36">
        <v>0</v>
      </c>
      <c r="F46" s="37">
        <f t="shared" si="1"/>
        <v>0</v>
      </c>
      <c r="H46" s="36"/>
    </row>
    <row r="47" spans="1:9" s="4" customFormat="1" ht="15.75" x14ac:dyDescent="0.25">
      <c r="A47" s="94" t="s">
        <v>59</v>
      </c>
      <c r="B47" s="95"/>
      <c r="C47" s="95"/>
      <c r="D47" s="95"/>
      <c r="E47" s="95"/>
      <c r="F47" s="50">
        <f>SUM(F8:F46)</f>
        <v>0</v>
      </c>
      <c r="H47" s="36"/>
    </row>
    <row r="48" spans="1:9" s="21" customFormat="1" ht="18.75" x14ac:dyDescent="0.3">
      <c r="A48" s="23"/>
      <c r="B48" s="23"/>
      <c r="C48" s="23"/>
      <c r="D48" s="23"/>
      <c r="E48" s="24"/>
      <c r="F48" s="24"/>
    </row>
    <row r="49" spans="1:6" s="21" customFormat="1" ht="18.75" x14ac:dyDescent="0.3">
      <c r="A49" s="98" t="s">
        <v>61</v>
      </c>
      <c r="B49" s="98"/>
      <c r="C49" s="98"/>
      <c r="D49" s="98"/>
      <c r="E49" s="98"/>
      <c r="F49" s="98"/>
    </row>
    <row r="50" spans="1:6" ht="15.75" x14ac:dyDescent="0.25">
      <c r="A50" s="93" t="s">
        <v>71</v>
      </c>
      <c r="B50" s="93"/>
      <c r="C50" s="93"/>
      <c r="D50" s="93"/>
      <c r="E50" s="93"/>
      <c r="F50" s="93"/>
    </row>
  </sheetData>
  <mergeCells count="7">
    <mergeCell ref="A47:E47"/>
    <mergeCell ref="A49:F49"/>
    <mergeCell ref="A50:F50"/>
    <mergeCell ref="A1:F1"/>
    <mergeCell ref="A3:F3"/>
    <mergeCell ref="A5:F5"/>
    <mergeCell ref="A7:F7"/>
  </mergeCells>
  <pageMargins left="0.7" right="0.7" top="0.75" bottom="0.75" header="0.3" footer="0.3"/>
  <pageSetup scale="77"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E6D282E1CD1540B98B408D4F75A5C0" ma:contentTypeVersion="16" ma:contentTypeDescription="Create a new document." ma:contentTypeScope="" ma:versionID="b6ab704dd47423b65cb31202f6bb6a99">
  <xsd:schema xmlns:xsd="http://www.w3.org/2001/XMLSchema" xmlns:xs="http://www.w3.org/2001/XMLSchema" xmlns:p="http://schemas.microsoft.com/office/2006/metadata/properties" xmlns:ns2="caeaa3ae-db1e-42f0-ad3b-2be91daa2658" xmlns:ns3="b2d1b88f-c99c-4274-95d0-6efed88a8f81" targetNamespace="http://schemas.microsoft.com/office/2006/metadata/properties" ma:root="true" ma:fieldsID="be5d26e232826546b9926de21af2ece9" ns2:_="" ns3:_="">
    <xsd:import namespace="caeaa3ae-db1e-42f0-ad3b-2be91daa2658"/>
    <xsd:import namespace="b2d1b88f-c99c-4274-95d0-6efed88a8f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eaa3ae-db1e-42f0-ad3b-2be91daa2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2033c6b-f594-47a8-b080-88b48b77b90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d1b88f-c99c-4274-95d0-6efed88a8f8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3849e38-3031-4f7c-9214-ec2bc82345ea}" ma:internalName="TaxCatchAll" ma:showField="CatchAllData" ma:web="b2d1b88f-c99c-4274-95d0-6efed88a8f8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eaa3ae-db1e-42f0-ad3b-2be91daa2658">
      <Terms xmlns="http://schemas.microsoft.com/office/infopath/2007/PartnerControls"/>
    </lcf76f155ced4ddcb4097134ff3c332f>
    <TaxCatchAll xmlns="b2d1b88f-c99c-4274-95d0-6efed88a8f81" xsi:nil="true"/>
  </documentManagement>
</p:properties>
</file>

<file path=customXml/itemProps1.xml><?xml version="1.0" encoding="utf-8"?>
<ds:datastoreItem xmlns:ds="http://schemas.openxmlformats.org/officeDocument/2006/customXml" ds:itemID="{BE3C84C3-4C20-42B3-A120-EE39FB17B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eaa3ae-db1e-42f0-ad3b-2be91daa2658"/>
    <ds:schemaRef ds:uri="b2d1b88f-c99c-4274-95d0-6efed88a8f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219B3C-B510-4EF5-8CDB-6D6A271A0E72}">
  <ds:schemaRefs>
    <ds:schemaRef ds:uri="http://schemas.microsoft.com/sharepoint/v3/contenttype/forms"/>
  </ds:schemaRefs>
</ds:datastoreItem>
</file>

<file path=customXml/itemProps3.xml><?xml version="1.0" encoding="utf-8"?>
<ds:datastoreItem xmlns:ds="http://schemas.openxmlformats.org/officeDocument/2006/customXml" ds:itemID="{13F005B3-17FE-47A9-93BD-4013E2827234}">
  <ds:schemaRefs>
    <ds:schemaRef ds:uri="http://schemas.microsoft.com/office/2006/metadata/properties"/>
    <ds:schemaRef ds:uri="http://schemas.microsoft.com/office/infopath/2007/PartnerControls"/>
    <ds:schemaRef ds:uri="caeaa3ae-db1e-42f0-ad3b-2be91daa2658"/>
    <ds:schemaRef ds:uri="b2d1b88f-c99c-4274-95d0-6efed88a8f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Planning - Member</vt:lpstr>
      <vt:lpstr>Budget Planning - Non-Member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Aguirre</dc:creator>
  <cp:lastModifiedBy>Trish Capuano</cp:lastModifiedBy>
  <cp:lastPrinted>2026-06-09T16:49:16Z</cp:lastPrinted>
  <dcterms:created xsi:type="dcterms:W3CDTF">2026-06-09T15:35:50Z</dcterms:created>
  <dcterms:modified xsi:type="dcterms:W3CDTF">2026-06-26T20:57:28Z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0x010100C9E6D282E1CD1540B98B408D4F75A5C0</vt:lpwstr>
  </property>
  <property fmtid="{D5CDD505-2E9C-101B-9397-08002B2CF9AE}" pid="3" name="MediaServiceImageTags">
    <vt:lpwstr/>
  </property>
</Properties>
</file>