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TrishCapuano\OneDrive - Paragon Events\ASSOCIATION FOLDER\SEFAA\7. Financial Department\3. Budget Planning Spreadsheet\"/>
    </mc:Choice>
  </mc:AlternateContent>
  <xr:revisionPtr revIDLastSave="0" documentId="13_ncr:1_{9579F840-794D-43F3-AD40-6888AD740186}" xr6:coauthVersionLast="47" xr6:coauthVersionMax="47" xr10:uidLastSave="{00000000-0000-0000-0000-000000000000}"/>
  <bookViews>
    <workbookView xWindow="-120" yWindow="-120" windowWidth="20730" windowHeight="11040" xr2:uid="{00000000-000D-0000-FFFF-FFFF00000000}"/>
  </bookViews>
  <sheets>
    <sheet name="Budget Planning - Member" sheetId="2" r:id="rId1"/>
    <sheet name="Budget Planning - Non-Member" sheetId="4" r:id="rId2"/>
  </sheets>
  <definedNames>
    <definedName name="_xlnm._FilterDatabase" localSheetId="0" hidden="1">'Budget Planning - Member'!$A$19:$F$58</definedName>
    <definedName name="_xlnm._FilterDatabase" localSheetId="1" hidden="1">'Budget Planning - Non-Member'!$A$6:$F$44</definedName>
    <definedName name="_xlnm.Print_Area" localSheetId="0">'Budget Planning - Member'!$A$1:$F$56</definedName>
    <definedName name="_xlnm.Print_Area" localSheetId="1">'Budget Planning - Non-Member'!$A$1:$F$43</definedName>
    <definedName name="_xlnm.Print_Titles" localSheetId="0">'Budget Planning - Member'!$19:$19</definedName>
    <definedName name="_xlnm.Print_Titles" localSheetId="1">'Budget Planning - Non-Member'!$6:$6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4" l="1"/>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56" i="2"/>
  <c r="F44" i="2"/>
  <c r="F45" i="4" l="1"/>
  <c r="F55" i="2" l="1"/>
  <c r="F15" i="2"/>
  <c r="F14" i="2"/>
  <c r="F13" i="2"/>
  <c r="F8" i="2"/>
  <c r="F7" i="2"/>
  <c r="F24" i="2" l="1"/>
  <c r="F21" i="2"/>
  <c r="F22" i="2"/>
  <c r="F25" i="2"/>
  <c r="F23" i="2"/>
  <c r="F26" i="2"/>
  <c r="F27" i="2"/>
  <c r="F28" i="2"/>
  <c r="F30" i="2"/>
  <c r="F31" i="2"/>
  <c r="F29" i="2"/>
  <c r="F33" i="2"/>
  <c r="F34" i="2"/>
  <c r="F35" i="2"/>
  <c r="F32" i="2"/>
  <c r="F36" i="2"/>
  <c r="F37" i="2"/>
  <c r="F38" i="2"/>
  <c r="F39" i="2"/>
  <c r="F40" i="2"/>
  <c r="F41" i="2"/>
  <c r="F42" i="2"/>
  <c r="F43" i="2"/>
  <c r="F45" i="2"/>
  <c r="F50" i="2"/>
  <c r="F51" i="2"/>
  <c r="F48" i="2"/>
  <c r="F49" i="2"/>
  <c r="F46" i="2"/>
  <c r="F47" i="2"/>
  <c r="F52" i="2"/>
  <c r="F53" i="2"/>
  <c r="F57" i="2"/>
  <c r="F54" i="2"/>
  <c r="F58" i="2"/>
  <c r="F11" i="2"/>
  <c r="F10" i="2"/>
  <c r="F59" i="2" l="1"/>
  <c r="F16" i="2"/>
  <c r="F61"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<sst xmlns="http://schemas.openxmlformats.org/spreadsheetml/2006/main" count="222" uniqueCount="76">
  <si>
    <t># Units</t>
  </si>
  <si>
    <t>Total</t>
  </si>
  <si>
    <t>*In compliance with Omnibus Budget Reconciliation Act of 1993, percentage of member Dues allocated to FAA &amp; NAA lobbying and political activities is 25% non-deductible for income tax purposes. Remaining percentage may be deducted as necessary business expense. Supplier member Dues may be deducted as necessary business expense. No part of Dues may be deducted as charitable contribution. Contributions to APAC are voluntary and used for advocacy purposes, and are not deductible as charitable contributions for federal income tax. A member is free to contribute what they wish without reprisal from NAA/FAA/SEFAA. NAA Click &amp; Lease is only available to members of NAA and its affiliates. Failure to keep membership active will result in account deactivation until membership is reinstated.  SEFAA retains the right to charge the difference between member and non-member pricing for registrations while in Grace Period, if dues unpaid by March 1.</t>
  </si>
  <si>
    <t>Event</t>
  </si>
  <si>
    <t># Attendees</t>
  </si>
  <si>
    <t>January</t>
  </si>
  <si>
    <t>February</t>
  </si>
  <si>
    <t>March</t>
  </si>
  <si>
    <t>April</t>
  </si>
  <si>
    <t>May</t>
  </si>
  <si>
    <t>June</t>
  </si>
  <si>
    <t>July</t>
  </si>
  <si>
    <t>August</t>
  </si>
  <si>
    <t>September</t>
  </si>
  <si>
    <t>October</t>
  </si>
  <si>
    <t>Maintenance Workshop</t>
  </si>
  <si>
    <t>December</t>
  </si>
  <si>
    <t>Events &amp; Education Total:</t>
  </si>
  <si>
    <t>Grand Total</t>
  </si>
  <si>
    <t>Member Type that Pricing Applies to</t>
  </si>
  <si>
    <t>Legislative Update Q1</t>
  </si>
  <si>
    <t>EPA</t>
  </si>
  <si>
    <t>Supplier Success</t>
  </si>
  <si>
    <t>CAMT - English</t>
  </si>
  <si>
    <t>Business Exchange (Individual)</t>
  </si>
  <si>
    <t>Fair Housing</t>
  </si>
  <si>
    <t>CPO English &amp; Spanish</t>
  </si>
  <si>
    <t>Volleyball</t>
  </si>
  <si>
    <t>Coffee Talk</t>
  </si>
  <si>
    <t>Legislative Update Q2</t>
  </si>
  <si>
    <t>CAM</t>
  </si>
  <si>
    <t>Trade Show - Management</t>
  </si>
  <si>
    <t>Trade Show - Booth - Tier 1</t>
  </si>
  <si>
    <t>Trade Show - Booth - Tier 2</t>
  </si>
  <si>
    <t>Trade Show - Booth - Tier 3</t>
  </si>
  <si>
    <t>Trade Show - Booth - Tier 4</t>
  </si>
  <si>
    <t>Trade Show - Additional Exhibitors</t>
  </si>
  <si>
    <t>Trade Show - Game Card</t>
  </si>
  <si>
    <t>Legislative Update Q3</t>
  </si>
  <si>
    <t>Mixer &amp; Insider - Jail &amp; Bail</t>
  </si>
  <si>
    <t>CAMT - Spanish</t>
  </si>
  <si>
    <t>Circle of Excellence Awards</t>
  </si>
  <si>
    <t>Legislative Update Q4</t>
  </si>
  <si>
    <t>Mixer &amp; Insider - Holiday</t>
  </si>
  <si>
    <t>Management</t>
  </si>
  <si>
    <t>All</t>
  </si>
  <si>
    <t>Supplier</t>
  </si>
  <si>
    <t xml:space="preserve">© 2025 South East Florida Apartment Association All Rights Reserved </t>
  </si>
  <si>
    <t>No</t>
  </si>
  <si>
    <t>Community (Less than 50 units) or Independent Rental Owner</t>
  </si>
  <si>
    <t>Community (51-300 units)</t>
  </si>
  <si>
    <t>Community (301+ units)</t>
  </si>
  <si>
    <t>Month</t>
  </si>
  <si>
    <t>Annual Membership Dues</t>
  </si>
  <si>
    <t>Please complete the yellow cells and the budget planning spreadsheet will do the rest for you!</t>
  </si>
  <si>
    <t>Yes</t>
  </si>
  <si>
    <t>Legislative Fund*</t>
  </si>
  <si>
    <t>Education Fund*</t>
  </si>
  <si>
    <t>Industry Supporter Fund*</t>
  </si>
  <si>
    <t>Business Exchange (Power Pitch, per company)</t>
  </si>
  <si>
    <t>Please note: Event prices are listed at the anticipated 2026 member rate. Prices, dates, and times are subject to change at any time.</t>
  </si>
  <si>
    <t>Per Unit Cost</t>
  </si>
  <si>
    <t>Per Person Member Rate</t>
  </si>
  <si>
    <t>Dues &amp; Contributions</t>
  </si>
  <si>
    <t>Dues &amp; Contributions Total:</t>
  </si>
  <si>
    <t>CAPS</t>
  </si>
  <si>
    <t>Landlord Tenant Seminar</t>
  </si>
  <si>
    <t>Mixer &amp; Insider</t>
  </si>
  <si>
    <t>Multifamily Leadership Symposium (Invitation Only)</t>
  </si>
  <si>
    <t>Events &amp; Education (Members)</t>
  </si>
  <si>
    <t>Events &amp; Education (Non-Members)</t>
  </si>
  <si>
    <t>NAAPAC Fundraiser - Neighboorhood Tour (Invitation Only)</t>
  </si>
  <si>
    <t>Trade Show - Lead Generation</t>
  </si>
  <si>
    <t>APAC Fundraiser - Cornhole Tournament</t>
  </si>
  <si>
    <t>November</t>
  </si>
  <si>
    <t>Optional Contributions*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</si>
</sst>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mm/dd/yy;@"/>
    <numFmt numFmtId="165" formatCode="[$-409]mmmm\ d\,\ yyyy;@"/>
    <numFmt numFmtId="166" formatCode="[$-409]mmmm\-yy;@"/>
    <numFmt numFmtId="167" formatCode="[$-409]mmm\-yy;@"/>
    <numFmt numFmtId="168" formatCode="&quot;$&quot;#,##0.00"/>
  </numFmts>
  <fonts count="20" x14ac:knownFonts="1">
    <font>
      <sz val="11"/>
      <color theme="1"/>
      <name val="Calibri"/>
      <family val="2"/>
      <scheme val="minor"/>
    </font>
    <font>
      <sz val="11"/>
      <color theme="1"/>
      <name val="Calibri"/>
      <family val="2"/>
      <scheme val="minor"/>
    </font>
    <font>
      <sz val="11"/>
      <color rgb="FFFF0000"/>
      <name val="Aptos"/>
      <family val="2"/>
    </font>
    <font>
      <sz val="11"/>
      <name val="Aptos"/>
      <family val="2"/>
    </font>
    <font>
      <b/>
      <sz val="11"/>
      <name val="Aptos"/>
      <family val="2"/>
    </font>
    <font>
      <b/>
      <sz val="14"/>
      <name val="Aptos"/>
      <family val="2"/>
    </font>
    <font>
      <b/>
      <sz val="11"/>
      <color rgb="FFFF0000"/>
      <name val="Aptos"/>
      <family val="2"/>
    </font>
    <font>
      <sz val="14"/>
      <name val="Aptos"/>
      <family val="2"/>
    </font>
    <font>
      <sz val="14"/>
      <color rgb="FFFF0000"/>
      <name val="Aptos"/>
      <family val="2"/>
    </font>
    <font>
      <sz val="14"/>
      <color rgb="FF000000"/>
      <name val="Aptos"/>
      <family val="2"/>
    </font>
    <font>
      <sz val="9"/>
      <name val="Aptos"/>
      <family val="2"/>
    </font>
    <font>
      <b/>
      <sz val="12"/>
      <name val="Aptos"/>
      <family val="2"/>
    </font>
    <font>
      <b/>
      <sz val="12"/>
      <color rgb="FFFF0000"/>
      <name val="Aptos"/>
      <family val="2"/>
    </font>
    <font>
      <sz val="12"/>
      <name val="Aptos"/>
      <family val="2"/>
    </font>
    <font>
      <sz val="12"/>
      <color rgb="FF000000"/>
      <name val="Aptos"/>
      <family val="2"/>
    </font>
    <font>
      <b/>
      <sz val="12"/>
      <color theme="0"/>
      <name val="Aptos"/>
      <family val="2"/>
    </font>
    <font>
      <sz val="11"/>
      <color theme="0"/>
      <name val="Aptos"/>
      <family val="2"/>
    </font>
    <font>
      <b/>
      <sz val="18"/>
      <color theme="1"/>
      <name val="Aptos"/>
      <family val="2"/>
    </font>
    <font>
      <b/>
      <sz val="16"/>
      <color theme="0"/>
      <name val="Aptos"/>
      <family val="2"/>
    </font>
    <font>
      <b/>
      <sz val="12"/>
      <color rgb="FF4CA9ED"/>
      <name val="Aptos"/>
      <family val="2"/>
    </font>
  </fonts>
  <fills count="7">
    <fill>
      <patternFill patternType="none"/>
    </fill>
    <fill>
      <patternFill patternType="gray125"/>
    </fill>
    <fill>
      <patternFill patternType="solid">
        <fgColor rgb="FF529E3D"/>
        <bgColor indexed="64"/>
      </patternFill>
    </fill>
    <fill>
      <patternFill patternType="solid">
        <fgColor rgb="FF4CA9ED"/>
        <bgColor indexed="64"/>
      </patternFill>
    </fill>
    <fill>
      <patternFill patternType="solid">
        <fgColor rgb="FF2B338E"/>
        <bgColor indexed="64"/>
      </patternFill>
    </fill>
    <fill>
      <patternFill patternType="solid">
        <fgColor rgb="FFF6F4F3"/>
        <bgColor indexed="64"/>
      </patternFill>
    </fill>
    <fill>
      <patternFill patternType="solid">
        <fgColor rgb="FFFFFF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ck">
        <color auto="1"/>
      </left>
      <right style="thick">
        <color auto="1"/>
      </right>
      <top style="thick">
        <color auto="1"/>
      </top>
      <bottom style="thick">
        <color auto="1"/>
      </bottom>
      <diagonal/>
    </border>
    <border>
      <left/>
      <right style="thin">
        <color indexed="64"/>
      </right>
      <top style="thin">
        <color indexed="64"/>
      </top>
      <bottom/>
      <diagonal/>
    </border>
    <border>
      <left/>
      <right style="thick">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2" fillId="0" borderId="0" xfId="0" applyFont="1"/>
    <xf numFmtId="0" fontId="3" fillId="0" borderId="0" xfId="0" applyFont="1"/>
    <xf numFmtId="0" fontId="4" fillId="0" borderId="0" xfId="0" applyFont="1" applyAlignment="1">
      <alignment horizontal="center"/>
    </xf>
    <xf numFmtId="0" fontId="6" fillId="0" borderId="0" xfId="0" applyFont="1" applyAlignment="1">
      <alignment horizontal="center"/>
    </xf>
    <xf numFmtId="0" fontId="7" fillId="0" borderId="0" xfId="0" applyFont="1"/>
    <xf numFmtId="164" fontId="5" fillId="0" borderId="0" xfId="0" applyNumberFormat="1" applyFont="1" applyAlignment="1">
      <alignment horizontal="right"/>
    </xf>
    <xf numFmtId="168" fontId="5" fillId="0" borderId="0" xfId="1" applyNumberFormat="1" applyFont="1" applyFill="1" applyBorder="1" applyAlignment="1">
      <alignment horizontal="center"/>
    </xf>
    <xf numFmtId="0" fontId="8" fillId="0" borderId="0" xfId="0" applyFont="1"/>
    <xf numFmtId="0" fontId="9" fillId="0" borderId="0" xfId="0" applyFont="1"/>
    <xf numFmtId="164" fontId="2" fillId="0" borderId="0" xfId="0" applyNumberFormat="1" applyFont="1" applyAlignment="1">
      <alignment horizontal="left"/>
    </xf>
    <xf numFmtId="3" fontId="2" fillId="0" borderId="0" xfId="1" applyNumberFormat="1" applyFont="1" applyAlignment="1">
      <alignment horizontal="center"/>
    </xf>
    <xf numFmtId="168" fontId="2" fillId="0" borderId="0" xfId="1" applyNumberFormat="1" applyFont="1" applyAlignment="1">
      <alignment horizontal="center"/>
    </xf>
    <xf numFmtId="168" fontId="3" fillId="0" borderId="0" xfId="1" applyNumberFormat="1" applyFont="1" applyAlignment="1">
      <alignment horizontal="center"/>
    </xf>
    <xf numFmtId="164" fontId="11" fillId="5" borderId="1" xfId="0" applyNumberFormat="1" applyFont="1" applyFill="1" applyBorder="1" applyAlignment="1">
      <alignment horizontal="center" vertical="center"/>
    </xf>
    <xf numFmtId="0" fontId="11" fillId="5" borderId="4" xfId="0" applyFont="1" applyFill="1" applyBorder="1" applyAlignment="1">
      <alignment horizontal="center" vertical="center"/>
    </xf>
    <xf numFmtId="0" fontId="11" fillId="5" borderId="3" xfId="0" applyFont="1" applyFill="1" applyBorder="1" applyAlignment="1">
      <alignment horizontal="center" vertical="center" wrapText="1"/>
    </xf>
    <xf numFmtId="3" fontId="11" fillId="5" borderId="1" xfId="1" applyNumberFormat="1" applyFont="1" applyFill="1" applyBorder="1" applyAlignment="1">
      <alignment horizontal="center" vertical="center"/>
    </xf>
    <xf numFmtId="168" fontId="11" fillId="5" borderId="1" xfId="1" applyNumberFormat="1" applyFont="1" applyFill="1" applyBorder="1" applyAlignment="1">
      <alignment horizontal="center" vertical="center" wrapText="1"/>
    </xf>
    <xf numFmtId="168" fontId="11" fillId="5" borderId="1" xfId="1" applyNumberFormat="1" applyFont="1" applyFill="1" applyBorder="1" applyAlignment="1">
      <alignment horizontal="center" vertical="center"/>
    </xf>
    <xf numFmtId="168" fontId="11" fillId="3" borderId="7" xfId="1" applyNumberFormat="1" applyFont="1" applyFill="1" applyBorder="1" applyAlignment="1">
      <alignment horizontal="right"/>
    </xf>
    <xf numFmtId="0" fontId="2" fillId="0" borderId="0" xfId="0" applyFont="1" applyAlignment="1">
      <alignment horizontal="center"/>
    </xf>
    <xf numFmtId="168" fontId="11" fillId="5" borderId="1" xfId="1" applyNumberFormat="1" applyFont="1" applyFill="1" applyBorder="1" applyAlignment="1">
      <alignment horizontal="center"/>
    </xf>
    <xf numFmtId="3" fontId="11" fillId="5" borderId="1" xfId="1" applyNumberFormat="1" applyFont="1" applyFill="1" applyBorder="1" applyAlignment="1">
      <alignment horizontal="center"/>
    </xf>
    <xf numFmtId="0" fontId="16" fillId="0" borderId="0" xfId="0" applyFont="1"/>
    <xf numFmtId="168" fontId="15" fillId="4" borderId="1" xfId="1" applyNumberFormat="1" applyFont="1" applyFill="1" applyBorder="1" applyAlignment="1">
      <alignment horizontal="right"/>
    </xf>
    <xf numFmtId="0" fontId="13" fillId="5" borderId="0" xfId="0" applyFont="1" applyFill="1" applyAlignment="1">
      <alignment horizontal="left"/>
    </xf>
    <xf numFmtId="168" fontId="13" fillId="0" borderId="0" xfId="1" applyNumberFormat="1" applyFont="1" applyFill="1" applyBorder="1" applyAlignment="1">
      <alignment horizontal="right" vertical="center"/>
    </xf>
    <xf numFmtId="168" fontId="14" fillId="0" borderId="0" xfId="1" applyNumberFormat="1" applyFont="1" applyFill="1" applyBorder="1" applyAlignment="1">
      <alignment horizontal="right" vertical="center"/>
    </xf>
    <xf numFmtId="168" fontId="13" fillId="0" borderId="0" xfId="1" applyNumberFormat="1" applyFont="1" applyFill="1" applyBorder="1" applyAlignment="1">
      <alignment horizontal="right"/>
    </xf>
    <xf numFmtId="168" fontId="11" fillId="5" borderId="4" xfId="1" applyNumberFormat="1" applyFont="1" applyFill="1" applyBorder="1" applyAlignment="1">
      <alignment horizontal="center"/>
    </xf>
    <xf numFmtId="168" fontId="13" fillId="0" borderId="5" xfId="1" applyNumberFormat="1" applyFont="1" applyBorder="1" applyAlignment="1">
      <alignment horizontal="right" vertical="center"/>
    </xf>
    <xf numFmtId="0" fontId="12" fillId="5" borderId="14" xfId="0" applyFont="1" applyFill="1" applyBorder="1" applyAlignment="1">
      <alignment horizontal="center"/>
    </xf>
    <xf numFmtId="168" fontId="13" fillId="0" borderId="5" xfId="1" applyNumberFormat="1" applyFont="1" applyBorder="1" applyAlignment="1">
      <alignment horizontal="right"/>
    </xf>
    <xf numFmtId="168" fontId="13" fillId="5" borderId="5" xfId="1" applyNumberFormat="1" applyFont="1" applyFill="1" applyBorder="1" applyAlignment="1">
      <alignment horizontal="right"/>
    </xf>
    <xf numFmtId="0" fontId="11" fillId="5" borderId="14" xfId="0" applyFont="1" applyFill="1" applyBorder="1" applyAlignment="1">
      <alignment horizontal="center"/>
    </xf>
    <xf numFmtId="0" fontId="13" fillId="5" borderId="14" xfId="0" applyFont="1" applyFill="1" applyBorder="1"/>
    <xf numFmtId="10" fontId="8" fillId="0" borderId="0" xfId="2" applyNumberFormat="1" applyFont="1" applyFill="1"/>
    <xf numFmtId="168" fontId="8" fillId="0" borderId="0" xfId="0" applyNumberFormat="1" applyFont="1"/>
    <xf numFmtId="168" fontId="6" fillId="0" borderId="0" xfId="0" applyNumberFormat="1" applyFont="1" applyAlignment="1">
      <alignment horizontal="center"/>
    </xf>
    <xf numFmtId="3" fontId="13" fillId="6" borderId="10" xfId="1" applyNumberFormat="1" applyFont="1" applyFill="1" applyBorder="1" applyAlignment="1" applyProtection="1">
      <alignment horizontal="center"/>
      <protection locked="0"/>
    </xf>
    <xf numFmtId="3" fontId="13" fillId="6" borderId="11" xfId="1" applyNumberFormat="1" applyFont="1" applyFill="1" applyBorder="1" applyAlignment="1" applyProtection="1">
      <alignment horizontal="center"/>
      <protection locked="0"/>
    </xf>
    <xf numFmtId="3" fontId="13" fillId="6" borderId="12" xfId="1" applyNumberFormat="1" applyFont="1" applyFill="1" applyBorder="1" applyAlignment="1" applyProtection="1">
      <alignment horizontal="center"/>
      <protection locked="0"/>
    </xf>
    <xf numFmtId="3" fontId="13" fillId="0" borderId="0" xfId="1" applyNumberFormat="1" applyFont="1" applyFill="1" applyBorder="1" applyAlignment="1" applyProtection="1">
      <alignment horizontal="center"/>
      <protection locked="0"/>
    </xf>
    <xf numFmtId="3" fontId="13" fillId="0" borderId="0" xfId="1" applyNumberFormat="1" applyFont="1" applyBorder="1" applyAlignment="1" applyProtection="1">
      <alignment horizontal="center"/>
      <protection locked="0"/>
    </xf>
    <xf numFmtId="3" fontId="13" fillId="6" borderId="1" xfId="1" applyNumberFormat="1" applyFont="1" applyFill="1" applyBorder="1" applyAlignment="1" applyProtection="1">
      <alignment horizontal="center"/>
      <protection locked="0"/>
    </xf>
    <xf numFmtId="3" fontId="13" fillId="6" borderId="1" xfId="1" applyNumberFormat="1" applyFont="1" applyFill="1" applyBorder="1" applyAlignment="1" applyProtection="1">
      <alignment horizontal="center" vertical="center"/>
      <protection locked="0"/>
    </xf>
    <xf numFmtId="3" fontId="14" fillId="6" borderId="1" xfId="1" applyNumberFormat="1" applyFont="1" applyFill="1" applyBorder="1" applyAlignment="1" applyProtection="1">
      <alignment horizontal="center"/>
      <protection locked="0"/>
    </xf>
    <xf numFmtId="165" fontId="13" fillId="0" borderId="6" xfId="0" quotePrefix="1" applyNumberFormat="1" applyFont="1" applyBorder="1" applyAlignment="1">
      <alignment vertical="center"/>
    </xf>
    <xf numFmtId="168" fontId="13" fillId="0" borderId="6" xfId="1" applyNumberFormat="1" applyFont="1" applyFill="1" applyBorder="1" applyAlignment="1">
      <alignment horizontal="right" vertical="center"/>
    </xf>
    <xf numFmtId="168" fontId="13" fillId="0" borderId="8" xfId="1" applyNumberFormat="1" applyFont="1" applyBorder="1" applyAlignment="1">
      <alignment horizontal="right" vertical="center"/>
    </xf>
    <xf numFmtId="165" fontId="13" fillId="0" borderId="0" xfId="0" quotePrefix="1" applyNumberFormat="1" applyFont="1" applyAlignment="1">
      <alignment vertical="center"/>
    </xf>
    <xf numFmtId="165" fontId="13" fillId="0" borderId="2" xfId="0" quotePrefix="1" applyNumberFormat="1" applyFont="1" applyBorder="1" applyAlignment="1">
      <alignment vertical="center"/>
    </xf>
    <xf numFmtId="168" fontId="13" fillId="0" borderId="2" xfId="1" applyNumberFormat="1" applyFont="1" applyFill="1" applyBorder="1" applyAlignment="1">
      <alignment horizontal="right" vertical="center"/>
    </xf>
    <xf numFmtId="168" fontId="13" fillId="0" borderId="16" xfId="1" applyNumberFormat="1" applyFont="1" applyBorder="1" applyAlignment="1">
      <alignment horizontal="right" vertical="center"/>
    </xf>
    <xf numFmtId="0" fontId="13" fillId="0" borderId="6" xfId="0" applyFont="1" applyBorder="1" applyAlignment="1">
      <alignment vertical="center"/>
    </xf>
    <xf numFmtId="0" fontId="13" fillId="0" borderId="0" xfId="0" applyFont="1" applyAlignment="1">
      <alignment vertical="center"/>
    </xf>
    <xf numFmtId="165" fontId="14" fillId="0" borderId="0" xfId="0" quotePrefix="1" applyNumberFormat="1" applyFont="1" applyAlignment="1">
      <alignment vertical="center"/>
    </xf>
    <xf numFmtId="167" fontId="13" fillId="0" borderId="15" xfId="0" applyNumberFormat="1" applyFont="1" applyBorder="1" applyAlignment="1">
      <alignment horizontal="center" vertical="center"/>
    </xf>
    <xf numFmtId="168" fontId="15" fillId="2" borderId="12" xfId="1" applyNumberFormat="1" applyFont="1" applyFill="1" applyBorder="1" applyAlignment="1">
      <alignment horizontal="right"/>
    </xf>
    <xf numFmtId="0" fontId="2" fillId="0" borderId="0" xfId="0" applyFont="1" applyAlignment="1">
      <alignment horizontal="center"/>
    </xf>
    <xf numFmtId="0" fontId="17" fillId="6" borderId="0" xfId="0" applyFont="1" applyFill="1" applyAlignment="1">
      <alignment horizontal="center" vertical="center"/>
    </xf>
    <xf numFmtId="0" fontId="11" fillId="5" borderId="1" xfId="0" applyFont="1" applyFill="1" applyBorder="1" applyAlignment="1">
      <alignment horizontal="left"/>
    </xf>
    <xf numFmtId="0" fontId="13" fillId="0" borderId="0" xfId="0" applyFont="1" applyAlignment="1">
      <alignment horizontal="left"/>
    </xf>
    <xf numFmtId="164" fontId="18" fillId="4" borderId="13" xfId="0" applyNumberFormat="1" applyFont="1" applyFill="1" applyBorder="1" applyAlignment="1">
      <alignment horizontal="center" vertical="center"/>
    </xf>
    <xf numFmtId="164" fontId="18" fillId="4" borderId="6" xfId="0" applyNumberFormat="1" applyFont="1" applyFill="1" applyBorder="1" applyAlignment="1">
      <alignment horizontal="center" vertical="center"/>
    </xf>
    <xf numFmtId="164" fontId="18" fillId="4" borderId="8" xfId="0" applyNumberFormat="1" applyFont="1" applyFill="1" applyBorder="1" applyAlignment="1">
      <alignment horizontal="center" vertical="center"/>
    </xf>
    <xf numFmtId="164" fontId="15" fillId="4" borderId="12" xfId="0" applyNumberFormat="1" applyFont="1" applyFill="1" applyBorder="1" applyAlignment="1">
      <alignment horizontal="right"/>
    </xf>
    <xf numFmtId="0" fontId="10" fillId="0" borderId="0" xfId="0" applyFont="1" applyAlignment="1">
      <alignment horizontal="center" vertical="center" wrapText="1"/>
    </xf>
    <xf numFmtId="164" fontId="18" fillId="2" borderId="13" xfId="0" applyNumberFormat="1" applyFont="1" applyFill="1" applyBorder="1" applyAlignment="1">
      <alignment horizontal="center" vertical="center"/>
    </xf>
    <xf numFmtId="164" fontId="18" fillId="2" borderId="6" xfId="0" applyNumberFormat="1" applyFont="1" applyFill="1" applyBorder="1" applyAlignment="1">
      <alignment horizontal="center" vertical="center"/>
    </xf>
    <xf numFmtId="164" fontId="18" fillId="2" borderId="8" xfId="0" applyNumberFormat="1" applyFont="1" applyFill="1" applyBorder="1" applyAlignment="1">
      <alignment horizontal="center" vertical="center"/>
    </xf>
    <xf numFmtId="166" fontId="13" fillId="0" borderId="13" xfId="0" applyNumberFormat="1" applyFont="1" applyBorder="1" applyAlignment="1">
      <alignment horizontal="center" vertical="center"/>
    </xf>
    <xf numFmtId="166" fontId="13" fillId="0" borderId="14" xfId="0" applyNumberFormat="1" applyFont="1" applyBorder="1" applyAlignment="1">
      <alignment horizontal="center" vertical="center"/>
    </xf>
    <xf numFmtId="166" fontId="13" fillId="0" borderId="15" xfId="0" applyNumberFormat="1" applyFont="1" applyBorder="1" applyAlignment="1">
      <alignment horizontal="center" vertical="center"/>
    </xf>
    <xf numFmtId="167" fontId="13" fillId="0" borderId="14" xfId="0" applyNumberFormat="1" applyFont="1" applyBorder="1" applyAlignment="1">
      <alignment horizontal="center" vertical="center"/>
    </xf>
    <xf numFmtId="167" fontId="13" fillId="0" borderId="15" xfId="0" applyNumberFormat="1" applyFont="1" applyBorder="1" applyAlignment="1">
      <alignment horizontal="center" vertical="center"/>
    </xf>
    <xf numFmtId="167" fontId="13" fillId="0" borderId="13" xfId="0" applyNumberFormat="1" applyFont="1" applyBorder="1" applyAlignment="1">
      <alignment horizontal="center" vertical="center"/>
    </xf>
    <xf numFmtId="0" fontId="19" fillId="5" borderId="13" xfId="0" applyFont="1" applyFill="1" applyBorder="1" applyAlignment="1">
      <alignment horizontal="center" vertical="center"/>
    </xf>
    <xf numFmtId="0" fontId="19" fillId="5" borderId="0" xfId="0" applyFont="1" applyFill="1" applyAlignment="1">
      <alignment horizontal="center" vertical="center"/>
    </xf>
    <xf numFmtId="0" fontId="19" fillId="5" borderId="6" xfId="0" applyFont="1" applyFill="1" applyBorder="1" applyAlignment="1">
      <alignment horizontal="center" vertical="center"/>
    </xf>
    <xf numFmtId="0" fontId="19" fillId="5" borderId="8" xfId="0" applyFont="1" applyFill="1" applyBorder="1" applyAlignment="1">
      <alignment horizontal="center" vertical="center"/>
    </xf>
    <xf numFmtId="0" fontId="11" fillId="0" borderId="0" xfId="0" applyFont="1" applyAlignment="1">
      <alignment horizontal="center"/>
    </xf>
    <xf numFmtId="0" fontId="11" fillId="3" borderId="0" xfId="0" applyFont="1" applyFill="1" applyAlignment="1">
      <alignment horizontal="right"/>
    </xf>
    <xf numFmtId="0" fontId="11" fillId="3" borderId="9" xfId="0" applyFont="1" applyFill="1" applyBorder="1" applyAlignment="1">
      <alignment horizontal="right"/>
    </xf>
    <xf numFmtId="164" fontId="15" fillId="2" borderId="15" xfId="0" applyNumberFormat="1" applyFont="1" applyFill="1" applyBorder="1" applyAlignment="1">
      <alignment horizontal="right"/>
    </xf>
    <xf numFmtId="164" fontId="15" fillId="2" borderId="2" xfId="0" applyNumberFormat="1" applyFont="1" applyFill="1" applyBorder="1" applyAlignment="1">
      <alignment horizontal="right"/>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6F4F3"/>
      <color rgb="FFFFFF99"/>
      <color rgb="FFFFFFD9"/>
      <color rgb="FF4CA9ED"/>
      <color rgb="FF529E3D"/>
      <color rgb="FF2B338E"/>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3"/>
  <sheetViews>
    <sheetView tabSelected="1" zoomScale="93" zoomScaleNormal="100" zoomScalePageLayoutView="55" workbookViewId="0">
      <selection activeCell="D7" sqref="D7"/>
    </sheetView>
  </sheetViews>
  <sheetFormatPr defaultColWidth="8.7109375" defaultRowHeight="15" x14ac:dyDescent="0.25"/>
  <cols>
    <col min="1" max="1" width="24" style="10" customWidth="1"/>
    <col min="2" max="2" width="54.7109375" style="1" customWidth="1"/>
    <col min="3" max="3" width="21" style="1" customWidth="1"/>
    <col min="4" max="4" width="15.42578125" style="11" customWidth="1"/>
    <col min="5" max="5" width="18.7109375" style="12" customWidth="1"/>
    <col min="6" max="6" width="21.140625" style="13" customWidth="1"/>
    <col min="7" max="7" width="12.7109375" style="1" bestFit="1" customWidth="1"/>
    <col min="8" max="8" width="10.5703125" style="1" bestFit="1" customWidth="1"/>
    <col min="9" max="9" width="11.42578125" style="1" bestFit="1" customWidth="1"/>
    <col min="10" max="16384" width="8.7109375" style="1"/>
  </cols>
  <sheetData>
    <row r="1" spans="1:7" ht="61.5" customHeight="1" x14ac:dyDescent="0.25">
      <c r="A1" s="60" t="e" vm="1">
        <v>#VALUE!</v>
      </c>
      <c r="B1" s="60"/>
      <c r="C1" s="60"/>
      <c r="D1" s="60"/>
      <c r="E1" s="60"/>
      <c r="F1" s="60"/>
      <c r="G1" s="24" t="s">
        <v>55</v>
      </c>
    </row>
    <row r="2" spans="1:7" ht="13.5" customHeight="1" x14ac:dyDescent="0.25">
      <c r="A2" s="21"/>
      <c r="B2" s="21"/>
      <c r="C2" s="21"/>
      <c r="D2" s="21"/>
      <c r="E2" s="21"/>
      <c r="F2" s="21"/>
      <c r="G2" s="24"/>
    </row>
    <row r="3" spans="1:7" ht="45.75" customHeight="1" x14ac:dyDescent="0.25">
      <c r="A3" s="61" t="s">
        <v>54</v>
      </c>
      <c r="B3" s="61"/>
      <c r="C3" s="61"/>
      <c r="D3" s="61"/>
      <c r="E3" s="61"/>
      <c r="F3" s="61"/>
      <c r="G3" s="24" t="s">
        <v>48</v>
      </c>
    </row>
    <row r="4" spans="1:7" ht="13.5" customHeight="1" x14ac:dyDescent="0.25">
      <c r="A4" s="21"/>
      <c r="B4" s="21"/>
      <c r="C4" s="21"/>
      <c r="D4" s="21"/>
      <c r="E4" s="21"/>
      <c r="F4" s="21"/>
      <c r="G4" s="24"/>
    </row>
    <row r="5" spans="1:7" s="2" customFormat="1" ht="21" x14ac:dyDescent="0.25">
      <c r="A5" s="64" t="s">
        <v>63</v>
      </c>
      <c r="B5" s="65"/>
      <c r="C5" s="65"/>
      <c r="D5" s="65"/>
      <c r="E5" s="65"/>
      <c r="F5" s="66"/>
    </row>
    <row r="6" spans="1:7" s="3" customFormat="1" ht="15.75" customHeight="1" x14ac:dyDescent="0.25">
      <c r="A6" s="62" t="s">
        <v>53</v>
      </c>
      <c r="B6" s="62"/>
      <c r="C6" s="62"/>
      <c r="D6" s="62"/>
      <c r="E6" s="62"/>
      <c r="F6" s="22" t="s">
        <v>1</v>
      </c>
    </row>
    <row r="7" spans="1:7" s="4" customFormat="1" ht="15.75" customHeight="1" x14ac:dyDescent="0.25">
      <c r="A7" s="32"/>
      <c r="B7" s="63" t="s">
        <v>46</v>
      </c>
      <c r="C7" s="63"/>
      <c r="D7" s="40" t="s">
        <v>48</v>
      </c>
      <c r="E7" s="29">
        <v>527</v>
      </c>
      <c r="F7" s="33">
        <f>IF(D7="Yes",E7,0)</f>
        <v>0</v>
      </c>
    </row>
    <row r="8" spans="1:7" s="4" customFormat="1" ht="15.75" customHeight="1" x14ac:dyDescent="0.25">
      <c r="A8" s="32"/>
      <c r="B8" s="63" t="s">
        <v>49</v>
      </c>
      <c r="C8" s="63"/>
      <c r="D8" s="41" t="s">
        <v>48</v>
      </c>
      <c r="E8" s="29">
        <v>148.69999999999999</v>
      </c>
      <c r="F8" s="33">
        <f>IF(D8="Yes",E8,0)</f>
        <v>0</v>
      </c>
      <c r="G8" s="39"/>
    </row>
    <row r="9" spans="1:7" s="4" customFormat="1" ht="15.75" customHeight="1" x14ac:dyDescent="0.25">
      <c r="A9" s="32"/>
      <c r="B9" s="26"/>
      <c r="C9" s="26"/>
      <c r="D9" s="23" t="s">
        <v>0</v>
      </c>
      <c r="E9" s="30" t="s">
        <v>61</v>
      </c>
      <c r="F9" s="34"/>
      <c r="G9" s="39"/>
    </row>
    <row r="10" spans="1:7" s="4" customFormat="1" ht="15.75" customHeight="1" x14ac:dyDescent="0.25">
      <c r="A10" s="32"/>
      <c r="B10" s="63" t="s">
        <v>50</v>
      </c>
      <c r="C10" s="63"/>
      <c r="D10" s="41">
        <v>0</v>
      </c>
      <c r="E10" s="29">
        <v>3.24</v>
      </c>
      <c r="F10" s="33">
        <f t="shared" ref="F10:F11" si="0">D10*E10</f>
        <v>0</v>
      </c>
    </row>
    <row r="11" spans="1:7" s="4" customFormat="1" ht="15.75" customHeight="1" x14ac:dyDescent="0.25">
      <c r="A11" s="32"/>
      <c r="B11" s="63" t="s">
        <v>51</v>
      </c>
      <c r="C11" s="63"/>
      <c r="D11" s="42">
        <v>0</v>
      </c>
      <c r="E11" s="29">
        <v>3.19</v>
      </c>
      <c r="F11" s="33">
        <f t="shared" si="0"/>
        <v>0</v>
      </c>
      <c r="G11" s="39"/>
    </row>
    <row r="12" spans="1:7" s="4" customFormat="1" ht="15.75" customHeight="1" x14ac:dyDescent="0.25">
      <c r="A12" s="62" t="s">
        <v>75</v>
      </c>
      <c r="B12" s="62"/>
      <c r="C12" s="62"/>
      <c r="D12" s="62"/>
      <c r="E12" s="62"/>
      <c r="F12" s="62"/>
    </row>
    <row r="13" spans="1:7" s="3" customFormat="1" ht="15.75" customHeight="1" x14ac:dyDescent="0.25">
      <c r="A13" s="35"/>
      <c r="B13" s="63" t="s">
        <v>56</v>
      </c>
      <c r="C13" s="63"/>
      <c r="D13" s="43" t="s">
        <v>55</v>
      </c>
      <c r="E13" s="29">
        <v>25</v>
      </c>
      <c r="F13" s="33">
        <f>IF(D13="Yes",E13,0)</f>
        <v>25</v>
      </c>
    </row>
    <row r="14" spans="1:7" s="3" customFormat="1" ht="15.75" customHeight="1" x14ac:dyDescent="0.25">
      <c r="A14" s="35"/>
      <c r="B14" s="63" t="s">
        <v>57</v>
      </c>
      <c r="C14" s="63"/>
      <c r="D14" s="43" t="s">
        <v>55</v>
      </c>
      <c r="E14" s="29">
        <v>25</v>
      </c>
      <c r="F14" s="33">
        <f>IF(D14="Yes",E14,0)</f>
        <v>25</v>
      </c>
    </row>
    <row r="15" spans="1:7" s="5" customFormat="1" ht="15.75" customHeight="1" x14ac:dyDescent="0.3">
      <c r="A15" s="36"/>
      <c r="B15" s="63" t="s">
        <v>58</v>
      </c>
      <c r="C15" s="63"/>
      <c r="D15" s="44" t="s">
        <v>55</v>
      </c>
      <c r="E15" s="29">
        <v>25</v>
      </c>
      <c r="F15" s="33">
        <f>IF(D15="Yes",E15,0)</f>
        <v>25</v>
      </c>
    </row>
    <row r="16" spans="1:7" s="5" customFormat="1" ht="18.75" x14ac:dyDescent="0.3">
      <c r="A16" s="67" t="s">
        <v>64</v>
      </c>
      <c r="B16" s="67"/>
      <c r="C16" s="67"/>
      <c r="D16" s="67"/>
      <c r="E16" s="67"/>
      <c r="F16" s="25">
        <f>SUM(F7:F15)</f>
        <v>75</v>
      </c>
    </row>
    <row r="17" spans="1:6" s="5" customFormat="1" ht="12.75" customHeight="1" x14ac:dyDescent="0.3">
      <c r="A17" s="6"/>
      <c r="B17" s="6"/>
      <c r="C17" s="6"/>
      <c r="D17" s="6"/>
      <c r="E17" s="7"/>
      <c r="F17" s="7"/>
    </row>
    <row r="18" spans="1:6" s="5" customFormat="1" ht="21" x14ac:dyDescent="0.3">
      <c r="A18" s="69" t="s">
        <v>69</v>
      </c>
      <c r="B18" s="70"/>
      <c r="C18" s="70"/>
      <c r="D18" s="70"/>
      <c r="E18" s="70"/>
      <c r="F18" s="71"/>
    </row>
    <row r="19" spans="1:6" s="3" customFormat="1" ht="31.5" x14ac:dyDescent="0.25">
      <c r="A19" s="14" t="s">
        <v>52</v>
      </c>
      <c r="B19" s="15" t="s">
        <v>3</v>
      </c>
      <c r="C19" s="16" t="s">
        <v>19</v>
      </c>
      <c r="D19" s="17" t="s">
        <v>4</v>
      </c>
      <c r="E19" s="18" t="s">
        <v>62</v>
      </c>
      <c r="F19" s="19" t="s">
        <v>1</v>
      </c>
    </row>
    <row r="20" spans="1:6" s="2" customFormat="1" ht="30.75" customHeight="1" x14ac:dyDescent="0.25">
      <c r="A20" s="78" t="s">
        <v>60</v>
      </c>
      <c r="B20" s="79"/>
      <c r="C20" s="80"/>
      <c r="D20" s="80"/>
      <c r="E20" s="80"/>
      <c r="F20" s="81"/>
    </row>
    <row r="21" spans="1:6" s="5" customFormat="1" ht="15.75" customHeight="1" x14ac:dyDescent="0.3">
      <c r="A21" s="72" t="s">
        <v>5</v>
      </c>
      <c r="B21" s="48" t="s">
        <v>66</v>
      </c>
      <c r="C21" s="48" t="s">
        <v>44</v>
      </c>
      <c r="D21" s="45"/>
      <c r="E21" s="49">
        <v>115</v>
      </c>
      <c r="F21" s="50">
        <f>D21*E21</f>
        <v>0</v>
      </c>
    </row>
    <row r="22" spans="1:6" s="5" customFormat="1" ht="15.75" customHeight="1" x14ac:dyDescent="0.3">
      <c r="A22" s="73"/>
      <c r="B22" s="51" t="s">
        <v>20</v>
      </c>
      <c r="C22" s="51" t="s">
        <v>45</v>
      </c>
      <c r="D22" s="45"/>
      <c r="E22" s="27">
        <v>0</v>
      </c>
      <c r="F22" s="31">
        <f t="shared" ref="F22:F58" si="1">D22*E22</f>
        <v>0</v>
      </c>
    </row>
    <row r="23" spans="1:6" s="5" customFormat="1" ht="15.75" customHeight="1" x14ac:dyDescent="0.3">
      <c r="A23" s="73" t="s">
        <v>6</v>
      </c>
      <c r="B23" s="51" t="s">
        <v>67</v>
      </c>
      <c r="C23" s="51" t="s">
        <v>46</v>
      </c>
      <c r="D23" s="45"/>
      <c r="E23" s="27">
        <v>35</v>
      </c>
      <c r="F23" s="31">
        <f>D23*E23</f>
        <v>0</v>
      </c>
    </row>
    <row r="24" spans="1:6" s="5" customFormat="1" ht="15.75" customHeight="1" x14ac:dyDescent="0.3">
      <c r="A24" s="73"/>
      <c r="B24" s="51" t="s">
        <v>71</v>
      </c>
      <c r="C24" s="51" t="s">
        <v>45</v>
      </c>
      <c r="D24" s="45"/>
      <c r="E24" s="27">
        <v>0</v>
      </c>
      <c r="F24" s="31">
        <f>D24*E24</f>
        <v>0</v>
      </c>
    </row>
    <row r="25" spans="1:6" s="5" customFormat="1" ht="15.75" customHeight="1" x14ac:dyDescent="0.3">
      <c r="A25" s="73"/>
      <c r="B25" s="51" t="s">
        <v>21</v>
      </c>
      <c r="C25" s="51" t="s">
        <v>44</v>
      </c>
      <c r="D25" s="45"/>
      <c r="E25" s="27">
        <v>150</v>
      </c>
      <c r="F25" s="31">
        <f>D25*E25</f>
        <v>0</v>
      </c>
    </row>
    <row r="26" spans="1:6" s="8" customFormat="1" ht="15.75" customHeight="1" x14ac:dyDescent="0.3">
      <c r="A26" s="73" t="s">
        <v>7</v>
      </c>
      <c r="B26" s="51" t="s">
        <v>23</v>
      </c>
      <c r="C26" s="51" t="s">
        <v>44</v>
      </c>
      <c r="D26" s="46"/>
      <c r="E26" s="27">
        <v>845</v>
      </c>
      <c r="F26" s="31">
        <f t="shared" si="1"/>
        <v>0</v>
      </c>
    </row>
    <row r="27" spans="1:6" s="5" customFormat="1" ht="15.75" customHeight="1" x14ac:dyDescent="0.3">
      <c r="A27" s="73"/>
      <c r="B27" s="51" t="s">
        <v>24</v>
      </c>
      <c r="C27" s="51" t="s">
        <v>46</v>
      </c>
      <c r="D27" s="45"/>
      <c r="E27" s="27">
        <v>195</v>
      </c>
      <c r="F27" s="31">
        <f t="shared" si="1"/>
        <v>0</v>
      </c>
    </row>
    <row r="28" spans="1:6" s="5" customFormat="1" ht="15.75" customHeight="1" x14ac:dyDescent="0.3">
      <c r="A28" s="74"/>
      <c r="B28" s="52" t="s">
        <v>59</v>
      </c>
      <c r="C28" s="52" t="s">
        <v>46</v>
      </c>
      <c r="D28" s="45"/>
      <c r="E28" s="53">
        <v>275</v>
      </c>
      <c r="F28" s="54">
        <f t="shared" si="1"/>
        <v>0</v>
      </c>
    </row>
    <row r="29" spans="1:6" s="5" customFormat="1" ht="15.75" customHeight="1" x14ac:dyDescent="0.3">
      <c r="A29" s="72" t="s">
        <v>8</v>
      </c>
      <c r="B29" s="55" t="s">
        <v>22</v>
      </c>
      <c r="C29" s="55" t="s">
        <v>46</v>
      </c>
      <c r="D29" s="45"/>
      <c r="E29" s="49">
        <v>85</v>
      </c>
      <c r="F29" s="50">
        <f>D29*E29</f>
        <v>0</v>
      </c>
    </row>
    <row r="30" spans="1:6" s="5" customFormat="1" ht="15.75" customHeight="1" x14ac:dyDescent="0.3">
      <c r="A30" s="73"/>
      <c r="B30" s="51" t="s">
        <v>25</v>
      </c>
      <c r="C30" s="51" t="s">
        <v>44</v>
      </c>
      <c r="D30" s="45"/>
      <c r="E30" s="27">
        <v>115</v>
      </c>
      <c r="F30" s="31">
        <f>D30*E30</f>
        <v>0</v>
      </c>
    </row>
    <row r="31" spans="1:6" s="5" customFormat="1" ht="15.75" customHeight="1" x14ac:dyDescent="0.3">
      <c r="A31" s="73"/>
      <c r="B31" s="51" t="s">
        <v>26</v>
      </c>
      <c r="C31" s="51" t="s">
        <v>44</v>
      </c>
      <c r="D31" s="45"/>
      <c r="E31" s="27">
        <v>365</v>
      </c>
      <c r="F31" s="31">
        <f t="shared" si="1"/>
        <v>0</v>
      </c>
    </row>
    <row r="32" spans="1:6" s="5" customFormat="1" ht="15.75" customHeight="1" x14ac:dyDescent="0.3">
      <c r="A32" s="73"/>
      <c r="B32" s="51" t="s">
        <v>29</v>
      </c>
      <c r="C32" s="51" t="s">
        <v>45</v>
      </c>
      <c r="D32" s="45"/>
      <c r="E32" s="27">
        <v>0</v>
      </c>
      <c r="F32" s="31">
        <f>D32*E32</f>
        <v>0</v>
      </c>
    </row>
    <row r="33" spans="1:9" s="5" customFormat="1" ht="15.75" customHeight="1" x14ac:dyDescent="0.3">
      <c r="A33" s="75" t="s">
        <v>9</v>
      </c>
      <c r="B33" s="56" t="s">
        <v>27</v>
      </c>
      <c r="C33" s="56" t="s">
        <v>45</v>
      </c>
      <c r="D33" s="45"/>
      <c r="E33" s="27">
        <v>95</v>
      </c>
      <c r="F33" s="31">
        <f t="shared" si="1"/>
        <v>0</v>
      </c>
    </row>
    <row r="34" spans="1:9" s="5" customFormat="1" ht="15.75" customHeight="1" x14ac:dyDescent="0.3">
      <c r="A34" s="75"/>
      <c r="B34" s="56" t="s">
        <v>15</v>
      </c>
      <c r="C34" s="56" t="s">
        <v>44</v>
      </c>
      <c r="D34" s="45"/>
      <c r="E34" s="27">
        <v>20</v>
      </c>
      <c r="F34" s="31">
        <f t="shared" si="1"/>
        <v>0</v>
      </c>
    </row>
    <row r="35" spans="1:9" s="8" customFormat="1" ht="15.75" customHeight="1" x14ac:dyDescent="0.3">
      <c r="A35" s="73" t="s">
        <v>10</v>
      </c>
      <c r="B35" s="56" t="s">
        <v>28</v>
      </c>
      <c r="C35" s="56" t="s">
        <v>45</v>
      </c>
      <c r="D35" s="45"/>
      <c r="E35" s="27">
        <v>0</v>
      </c>
      <c r="F35" s="31">
        <f>D35*E35</f>
        <v>0</v>
      </c>
    </row>
    <row r="36" spans="1:9" s="8" customFormat="1" ht="15.75" customHeight="1" x14ac:dyDescent="0.3">
      <c r="A36" s="74"/>
      <c r="B36" s="52" t="s">
        <v>22</v>
      </c>
      <c r="C36" s="52" t="s">
        <v>46</v>
      </c>
      <c r="D36" s="46"/>
      <c r="E36" s="53">
        <v>85</v>
      </c>
      <c r="F36" s="54">
        <f>D36*E36</f>
        <v>0</v>
      </c>
    </row>
    <row r="37" spans="1:9" s="5" customFormat="1" ht="15.75" customHeight="1" x14ac:dyDescent="0.3">
      <c r="A37" s="72" t="s">
        <v>11</v>
      </c>
      <c r="B37" s="48" t="s">
        <v>30</v>
      </c>
      <c r="C37" s="48" t="s">
        <v>44</v>
      </c>
      <c r="D37" s="45"/>
      <c r="E37" s="49">
        <v>925</v>
      </c>
      <c r="F37" s="50">
        <f t="shared" si="1"/>
        <v>0</v>
      </c>
      <c r="G37" s="8"/>
      <c r="H37" s="8"/>
      <c r="I37" s="8"/>
    </row>
    <row r="38" spans="1:9" s="8" customFormat="1" ht="15.75" customHeight="1" x14ac:dyDescent="0.3">
      <c r="A38" s="73"/>
      <c r="B38" s="51" t="s">
        <v>31</v>
      </c>
      <c r="C38" s="51" t="s">
        <v>44</v>
      </c>
      <c r="D38" s="45"/>
      <c r="E38" s="27">
        <v>10</v>
      </c>
      <c r="F38" s="31">
        <f t="shared" si="1"/>
        <v>0</v>
      </c>
    </row>
    <row r="39" spans="1:9" s="8" customFormat="1" ht="15.75" customHeight="1" x14ac:dyDescent="0.3">
      <c r="A39" s="73"/>
      <c r="B39" s="51" t="s">
        <v>32</v>
      </c>
      <c r="C39" s="51" t="s">
        <v>46</v>
      </c>
      <c r="D39" s="45"/>
      <c r="E39" s="27">
        <v>1750</v>
      </c>
      <c r="F39" s="31">
        <f t="shared" si="1"/>
        <v>0</v>
      </c>
      <c r="I39" s="37"/>
    </row>
    <row r="40" spans="1:9" s="5" customFormat="1" ht="15.75" customHeight="1" x14ac:dyDescent="0.3">
      <c r="A40" s="73"/>
      <c r="B40" s="51" t="s">
        <v>33</v>
      </c>
      <c r="C40" s="51" t="s">
        <v>46</v>
      </c>
      <c r="D40" s="45"/>
      <c r="E40" s="27">
        <v>1650</v>
      </c>
      <c r="F40" s="31">
        <f t="shared" si="1"/>
        <v>0</v>
      </c>
      <c r="G40" s="38"/>
      <c r="H40" s="38"/>
      <c r="I40" s="37"/>
    </row>
    <row r="41" spans="1:9" s="5" customFormat="1" ht="15.75" customHeight="1" x14ac:dyDescent="0.3">
      <c r="A41" s="73"/>
      <c r="B41" s="51" t="s">
        <v>34</v>
      </c>
      <c r="C41" s="51" t="s">
        <v>46</v>
      </c>
      <c r="D41" s="45"/>
      <c r="E41" s="27">
        <v>1550</v>
      </c>
      <c r="F41" s="31">
        <f t="shared" si="1"/>
        <v>0</v>
      </c>
      <c r="G41" s="38"/>
      <c r="H41" s="38"/>
      <c r="I41" s="37"/>
    </row>
    <row r="42" spans="1:9" s="8" customFormat="1" ht="15.75" customHeight="1" x14ac:dyDescent="0.3">
      <c r="A42" s="73"/>
      <c r="B42" s="51" t="s">
        <v>35</v>
      </c>
      <c r="C42" s="51" t="s">
        <v>46</v>
      </c>
      <c r="D42" s="45"/>
      <c r="E42" s="27">
        <v>1450</v>
      </c>
      <c r="F42" s="31">
        <f t="shared" si="1"/>
        <v>0</v>
      </c>
      <c r="G42" s="38"/>
      <c r="H42" s="38"/>
      <c r="I42" s="37"/>
    </row>
    <row r="43" spans="1:9" s="9" customFormat="1" ht="15.75" customHeight="1" x14ac:dyDescent="0.3">
      <c r="A43" s="73"/>
      <c r="B43" s="57" t="s">
        <v>36</v>
      </c>
      <c r="C43" s="57" t="s">
        <v>46</v>
      </c>
      <c r="D43" s="47"/>
      <c r="E43" s="28">
        <v>75</v>
      </c>
      <c r="F43" s="31">
        <f t="shared" si="1"/>
        <v>0</v>
      </c>
      <c r="G43" s="8"/>
      <c r="H43" s="8"/>
      <c r="I43" s="8"/>
    </row>
    <row r="44" spans="1:9" s="9" customFormat="1" ht="15.75" customHeight="1" x14ac:dyDescent="0.3">
      <c r="A44" s="73"/>
      <c r="B44" s="57" t="s">
        <v>72</v>
      </c>
      <c r="C44" s="57" t="s">
        <v>46</v>
      </c>
      <c r="D44" s="47"/>
      <c r="E44" s="28">
        <v>300</v>
      </c>
      <c r="F44" s="31">
        <f t="shared" si="1"/>
        <v>0</v>
      </c>
      <c r="G44" s="8"/>
      <c r="H44" s="8"/>
      <c r="I44" s="8"/>
    </row>
    <row r="45" spans="1:9" s="8" customFormat="1" ht="15.75" customHeight="1" x14ac:dyDescent="0.3">
      <c r="A45" s="73"/>
      <c r="B45" s="51" t="s">
        <v>37</v>
      </c>
      <c r="C45" s="51" t="s">
        <v>46</v>
      </c>
      <c r="D45" s="45"/>
      <c r="E45" s="27">
        <v>150</v>
      </c>
      <c r="F45" s="31">
        <f t="shared" si="1"/>
        <v>0</v>
      </c>
    </row>
    <row r="46" spans="1:9" s="8" customFormat="1" ht="15.75" customHeight="1" x14ac:dyDescent="0.3">
      <c r="A46" s="75" t="s">
        <v>12</v>
      </c>
      <c r="B46" s="51" t="s">
        <v>38</v>
      </c>
      <c r="C46" s="51" t="s">
        <v>45</v>
      </c>
      <c r="D46" s="45"/>
      <c r="E46" s="27">
        <v>0</v>
      </c>
      <c r="F46" s="31">
        <f>D46*E46</f>
        <v>0</v>
      </c>
    </row>
    <row r="47" spans="1:9" s="8" customFormat="1" ht="15.75" customHeight="1" x14ac:dyDescent="0.3">
      <c r="A47" s="75"/>
      <c r="B47" s="51" t="s">
        <v>39</v>
      </c>
      <c r="C47" s="51" t="s">
        <v>46</v>
      </c>
      <c r="D47" s="46"/>
      <c r="E47" s="27">
        <v>75</v>
      </c>
      <c r="F47" s="31">
        <f>D47*E47</f>
        <v>0</v>
      </c>
    </row>
    <row r="48" spans="1:9" s="8" customFormat="1" ht="15.75" customHeight="1" x14ac:dyDescent="0.3">
      <c r="A48" s="75" t="s">
        <v>13</v>
      </c>
      <c r="B48" s="51" t="s">
        <v>22</v>
      </c>
      <c r="C48" s="51" t="s">
        <v>46</v>
      </c>
      <c r="D48" s="45"/>
      <c r="E48" s="27">
        <v>85</v>
      </c>
      <c r="F48" s="31">
        <f>D48*E48</f>
        <v>0</v>
      </c>
    </row>
    <row r="49" spans="1:9" s="5" customFormat="1" ht="15.75" customHeight="1" x14ac:dyDescent="0.3">
      <c r="A49" s="75"/>
      <c r="B49" s="51" t="s">
        <v>68</v>
      </c>
      <c r="C49" s="51" t="s">
        <v>44</v>
      </c>
      <c r="D49" s="45"/>
      <c r="E49" s="27">
        <v>85</v>
      </c>
      <c r="F49" s="31">
        <f t="shared" si="1"/>
        <v>0</v>
      </c>
    </row>
    <row r="50" spans="1:9" s="8" customFormat="1" ht="15.75" customHeight="1" x14ac:dyDescent="0.3">
      <c r="A50" s="76"/>
      <c r="B50" s="52" t="s">
        <v>15</v>
      </c>
      <c r="C50" s="52" t="s">
        <v>44</v>
      </c>
      <c r="D50" s="45"/>
      <c r="E50" s="53">
        <v>20</v>
      </c>
      <c r="F50" s="54">
        <f t="shared" ref="F50:F55" si="2">D50*E50</f>
        <v>0</v>
      </c>
    </row>
    <row r="51" spans="1:9" s="8" customFormat="1" ht="15.75" customHeight="1" x14ac:dyDescent="0.3">
      <c r="A51" s="77" t="s">
        <v>14</v>
      </c>
      <c r="B51" s="48" t="s">
        <v>73</v>
      </c>
      <c r="C51" s="48" t="s">
        <v>45</v>
      </c>
      <c r="D51" s="45"/>
      <c r="E51" s="49">
        <v>65</v>
      </c>
      <c r="F51" s="50">
        <f t="shared" si="2"/>
        <v>0</v>
      </c>
    </row>
    <row r="52" spans="1:9" s="5" customFormat="1" ht="15.75" customHeight="1" x14ac:dyDescent="0.3">
      <c r="A52" s="75"/>
      <c r="B52" s="51" t="s">
        <v>40</v>
      </c>
      <c r="C52" s="51" t="s">
        <v>44</v>
      </c>
      <c r="D52" s="45"/>
      <c r="E52" s="27">
        <v>845</v>
      </c>
      <c r="F52" s="31">
        <f t="shared" si="2"/>
        <v>0</v>
      </c>
    </row>
    <row r="53" spans="1:9" s="5" customFormat="1" ht="15.75" customHeight="1" x14ac:dyDescent="0.3">
      <c r="A53" s="75"/>
      <c r="B53" s="51" t="s">
        <v>28</v>
      </c>
      <c r="C53" s="51" t="s">
        <v>45</v>
      </c>
      <c r="D53" s="45"/>
      <c r="E53" s="27">
        <v>0</v>
      </c>
      <c r="F53" s="31">
        <f t="shared" si="2"/>
        <v>0</v>
      </c>
    </row>
    <row r="54" spans="1:9" s="2" customFormat="1" ht="15.75" customHeight="1" x14ac:dyDescent="0.25">
      <c r="A54" s="75"/>
      <c r="B54" s="51" t="s">
        <v>42</v>
      </c>
      <c r="C54" s="51" t="s">
        <v>45</v>
      </c>
      <c r="D54" s="45"/>
      <c r="E54" s="27">
        <v>0</v>
      </c>
      <c r="F54" s="31">
        <f t="shared" si="2"/>
        <v>0</v>
      </c>
    </row>
    <row r="55" spans="1:9" s="5" customFormat="1" ht="15.75" customHeight="1" x14ac:dyDescent="0.3">
      <c r="A55" s="73" t="s">
        <v>74</v>
      </c>
      <c r="B55" s="51" t="s">
        <v>65</v>
      </c>
      <c r="C55" s="51" t="s">
        <v>44</v>
      </c>
      <c r="D55" s="45"/>
      <c r="E55" s="27">
        <v>1485</v>
      </c>
      <c r="F55" s="31">
        <f t="shared" si="2"/>
        <v>0</v>
      </c>
      <c r="G55" s="8"/>
      <c r="H55" s="8"/>
      <c r="I55" s="8"/>
    </row>
    <row r="56" spans="1:9" s="2" customFormat="1" ht="15.75" customHeight="1" x14ac:dyDescent="0.25">
      <c r="A56" s="73"/>
      <c r="B56" s="56" t="s">
        <v>15</v>
      </c>
      <c r="C56" s="56" t="s">
        <v>44</v>
      </c>
      <c r="D56" s="45"/>
      <c r="E56" s="27">
        <v>20</v>
      </c>
      <c r="F56" s="31">
        <f t="shared" ref="F56" si="3">D56*E56</f>
        <v>0</v>
      </c>
    </row>
    <row r="57" spans="1:9" s="2" customFormat="1" ht="15.75" customHeight="1" x14ac:dyDescent="0.25">
      <c r="A57" s="73"/>
      <c r="B57" s="51" t="s">
        <v>41</v>
      </c>
      <c r="C57" s="51" t="s">
        <v>44</v>
      </c>
      <c r="D57" s="45"/>
      <c r="E57" s="27">
        <v>199</v>
      </c>
      <c r="F57" s="31">
        <f t="shared" si="1"/>
        <v>0</v>
      </c>
    </row>
    <row r="58" spans="1:9" s="5" customFormat="1" ht="15.75" customHeight="1" x14ac:dyDescent="0.3">
      <c r="A58" s="58" t="s">
        <v>16</v>
      </c>
      <c r="B58" s="52" t="s">
        <v>43</v>
      </c>
      <c r="C58" s="52" t="s">
        <v>46</v>
      </c>
      <c r="D58" s="45"/>
      <c r="E58" s="53">
        <v>35</v>
      </c>
      <c r="F58" s="54">
        <f t="shared" si="1"/>
        <v>0</v>
      </c>
    </row>
    <row r="59" spans="1:9" s="2" customFormat="1" ht="15.75" x14ac:dyDescent="0.25">
      <c r="A59" s="85" t="s">
        <v>17</v>
      </c>
      <c r="B59" s="86"/>
      <c r="C59" s="86"/>
      <c r="D59" s="86"/>
      <c r="E59" s="86"/>
      <c r="F59" s="59">
        <f>SUM(F21:F58)</f>
        <v>0</v>
      </c>
    </row>
    <row r="60" spans="1:9" s="5" customFormat="1" ht="12.75" customHeight="1" thickBot="1" x14ac:dyDescent="0.35">
      <c r="A60" s="6"/>
      <c r="B60" s="6"/>
      <c r="C60" s="6"/>
      <c r="D60" s="6"/>
      <c r="E60" s="7"/>
      <c r="F60" s="7"/>
    </row>
    <row r="61" spans="1:9" s="2" customFormat="1" ht="17.25" thickTop="1" thickBot="1" x14ac:dyDescent="0.3">
      <c r="A61" s="83" t="s">
        <v>18</v>
      </c>
      <c r="B61" s="83"/>
      <c r="C61" s="83"/>
      <c r="D61" s="83"/>
      <c r="E61" s="84"/>
      <c r="F61" s="20">
        <f>F16+F59</f>
        <v>75</v>
      </c>
    </row>
    <row r="62" spans="1:9" s="5" customFormat="1" ht="65.25" customHeight="1" thickTop="1" x14ac:dyDescent="0.3">
      <c r="A62" s="68" t="s">
        <v>2</v>
      </c>
      <c r="B62" s="68"/>
      <c r="C62" s="68"/>
      <c r="D62" s="68"/>
      <c r="E62" s="68"/>
      <c r="F62" s="68"/>
    </row>
    <row r="63" spans="1:9" ht="15.75" x14ac:dyDescent="0.25">
      <c r="A63" s="82" t="s">
        <v>47</v>
      </c>
      <c r="B63" s="82"/>
      <c r="C63" s="82"/>
      <c r="D63" s="82"/>
      <c r="E63" s="82"/>
      <c r="F63" s="82"/>
    </row>
  </sheetData>
  <sheetProtection algorithmName="SHA-512" hashValue="a7Vt4NsO6//CtYWyzLDa57JUwQQxsJnhxhe+2vJX6tk+oxyf70ngtsF4P6jlGxxA7Vxc9EVRWsvTnlOA7pwWGg==" saltValue="AF3HGcYhIIxs+NpIkcvsWQ==" spinCount="100000" sheet="1" objects="1" scenarios="1"/>
  <sortState xmlns:xlrd2="http://schemas.microsoft.com/office/spreadsheetml/2017/richdata2" ref="A19:F58">
    <sortCondition ref="A17:A58"/>
  </sortState>
  <mergeCells count="30">
    <mergeCell ref="A63:F63"/>
    <mergeCell ref="A61:E61"/>
    <mergeCell ref="A59:E59"/>
    <mergeCell ref="A16:E16"/>
    <mergeCell ref="A62:F62"/>
    <mergeCell ref="A18:F18"/>
    <mergeCell ref="A21:A22"/>
    <mergeCell ref="A23:A25"/>
    <mergeCell ref="A26:A28"/>
    <mergeCell ref="A29:A32"/>
    <mergeCell ref="A33:A34"/>
    <mergeCell ref="A35:A36"/>
    <mergeCell ref="A37:A45"/>
    <mergeCell ref="A46:A47"/>
    <mergeCell ref="A48:A50"/>
    <mergeCell ref="A51:A54"/>
    <mergeCell ref="A55:A57"/>
    <mergeCell ref="A20:F20"/>
    <mergeCell ref="A1:F1"/>
    <mergeCell ref="A3:F3"/>
    <mergeCell ref="A6:E6"/>
    <mergeCell ref="A12:F12"/>
    <mergeCell ref="B15:C15"/>
    <mergeCell ref="B8:C8"/>
    <mergeCell ref="B7:C7"/>
    <mergeCell ref="A5:F5"/>
    <mergeCell ref="B11:C11"/>
    <mergeCell ref="B10:C10"/>
    <mergeCell ref="B14:C14"/>
    <mergeCell ref="B13:C13"/>
  </mergeCells>
  <dataValidations count="1">
    <dataValidation type="list" allowBlank="1" showInputMessage="1" showErrorMessage="1" sqref="D7:D8 D13:D15" xr:uid="{91AA5F56-473C-492F-AE95-262475470FD9}">
      <formula1>$G$1:$G$3</formula1>
    </dataValidation>
  </dataValidations>
  <printOptions horizontalCentered="1"/>
  <pageMargins left="0.45" right="0.45" top="1" bottom="0.5" header="0.55000000000000004" footer="0.3"/>
  <pageSetup scale="47" fitToHeight="20" orientation="portrait" r:id="rId1"/>
  <headerFooter>
    <oddHeader>&amp;C&amp;"Century Gothic,Bold"&amp;22 2019 SEFAA Budget Planning Spreadsheet
Member</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F7C4F-5509-45A6-BB87-A64902B84ACC}">
  <sheetPr>
    <pageSetUpPr fitToPage="1"/>
  </sheetPr>
  <dimension ref="A1:I48"/>
  <sheetViews>
    <sheetView zoomScaleNormal="100" zoomScalePageLayoutView="55" workbookViewId="0">
      <selection activeCell="D8" sqref="D8"/>
    </sheetView>
  </sheetViews>
  <sheetFormatPr defaultColWidth="8.7109375" defaultRowHeight="15" x14ac:dyDescent="0.25"/>
  <cols>
    <col min="1" max="1" width="24" style="10" customWidth="1"/>
    <col min="2" max="2" width="54.7109375" style="1" customWidth="1"/>
    <col min="3" max="3" width="21" style="1" customWidth="1"/>
    <col min="4" max="4" width="15.42578125" style="11" customWidth="1"/>
    <col min="5" max="5" width="18.7109375" style="12" customWidth="1"/>
    <col min="6" max="6" width="21.140625" style="13" customWidth="1"/>
    <col min="7" max="7" width="12.7109375" style="1" bestFit="1" customWidth="1"/>
    <col min="8" max="8" width="10.5703125" style="1" bestFit="1" customWidth="1"/>
    <col min="9" max="9" width="11.42578125" style="1" bestFit="1" customWidth="1"/>
    <col min="10" max="16384" width="8.7109375" style="1"/>
  </cols>
  <sheetData>
    <row r="1" spans="1:7" ht="61.5" customHeight="1" x14ac:dyDescent="0.25">
      <c r="A1" s="60" t="e" vm="1">
        <v>#VALUE!</v>
      </c>
      <c r="B1" s="60"/>
      <c r="C1" s="60"/>
      <c r="D1" s="60"/>
      <c r="E1" s="60"/>
      <c r="F1" s="60"/>
      <c r="G1" s="24" t="s">
        <v>55</v>
      </c>
    </row>
    <row r="2" spans="1:7" ht="13.5" customHeight="1" x14ac:dyDescent="0.25">
      <c r="A2" s="21"/>
      <c r="B2" s="21"/>
      <c r="C2" s="21"/>
      <c r="D2" s="21"/>
      <c r="E2" s="21"/>
      <c r="F2" s="21"/>
      <c r="G2" s="24"/>
    </row>
    <row r="3" spans="1:7" ht="45.75" customHeight="1" x14ac:dyDescent="0.25">
      <c r="A3" s="61" t="s">
        <v>54</v>
      </c>
      <c r="B3" s="61"/>
      <c r="C3" s="61"/>
      <c r="D3" s="61"/>
      <c r="E3" s="61"/>
      <c r="F3" s="61"/>
      <c r="G3" s="24" t="s">
        <v>48</v>
      </c>
    </row>
    <row r="4" spans="1:7" ht="13.5" customHeight="1" x14ac:dyDescent="0.25">
      <c r="A4" s="21"/>
      <c r="B4" s="21"/>
      <c r="C4" s="21"/>
      <c r="D4" s="21"/>
      <c r="E4" s="21"/>
      <c r="F4" s="21"/>
      <c r="G4" s="24"/>
    </row>
    <row r="5" spans="1:7" s="5" customFormat="1" ht="21" x14ac:dyDescent="0.3">
      <c r="A5" s="69" t="s">
        <v>70</v>
      </c>
      <c r="B5" s="70"/>
      <c r="C5" s="70"/>
      <c r="D5" s="70"/>
      <c r="E5" s="70"/>
      <c r="F5" s="71"/>
    </row>
    <row r="6" spans="1:7" s="3" customFormat="1" ht="31.5" x14ac:dyDescent="0.25">
      <c r="A6" s="14" t="s">
        <v>52</v>
      </c>
      <c r="B6" s="15" t="s">
        <v>3</v>
      </c>
      <c r="C6" s="16" t="s">
        <v>19</v>
      </c>
      <c r="D6" s="17" t="s">
        <v>4</v>
      </c>
      <c r="E6" s="18" t="s">
        <v>62</v>
      </c>
      <c r="F6" s="19" t="s">
        <v>1</v>
      </c>
    </row>
    <row r="7" spans="1:7" s="2" customFormat="1" ht="30.75" customHeight="1" x14ac:dyDescent="0.25">
      <c r="A7" s="78" t="s">
        <v>60</v>
      </c>
      <c r="B7" s="79"/>
      <c r="C7" s="80"/>
      <c r="D7" s="80"/>
      <c r="E7" s="80"/>
      <c r="F7" s="81"/>
    </row>
    <row r="8" spans="1:7" s="5" customFormat="1" ht="15.75" customHeight="1" x14ac:dyDescent="0.3">
      <c r="A8" s="72" t="s">
        <v>5</v>
      </c>
      <c r="B8" s="48" t="s">
        <v>66</v>
      </c>
      <c r="C8" s="48" t="s">
        <v>44</v>
      </c>
      <c r="D8" s="45"/>
      <c r="E8" s="49">
        <v>140</v>
      </c>
      <c r="F8" s="50">
        <f>D8*E8</f>
        <v>0</v>
      </c>
    </row>
    <row r="9" spans="1:7" s="5" customFormat="1" ht="15.75" customHeight="1" x14ac:dyDescent="0.3">
      <c r="A9" s="73"/>
      <c r="B9" s="51" t="s">
        <v>20</v>
      </c>
      <c r="C9" s="51" t="s">
        <v>45</v>
      </c>
      <c r="D9" s="45"/>
      <c r="E9" s="27">
        <v>0</v>
      </c>
      <c r="F9" s="31">
        <f t="shared" ref="F9:F44" si="0">D9*E9</f>
        <v>0</v>
      </c>
    </row>
    <row r="10" spans="1:7" s="5" customFormat="1" ht="15.75" customHeight="1" x14ac:dyDescent="0.3">
      <c r="A10" s="73" t="s">
        <v>6</v>
      </c>
      <c r="B10" s="51" t="s">
        <v>67</v>
      </c>
      <c r="C10" s="51" t="s">
        <v>46</v>
      </c>
      <c r="D10" s="45"/>
      <c r="E10" s="27">
        <v>45</v>
      </c>
      <c r="F10" s="31">
        <f>D10*E10</f>
        <v>0</v>
      </c>
    </row>
    <row r="11" spans="1:7" s="5" customFormat="1" ht="15.75" customHeight="1" x14ac:dyDescent="0.3">
      <c r="A11" s="73"/>
      <c r="B11" s="51" t="s">
        <v>71</v>
      </c>
      <c r="C11" s="51" t="s">
        <v>45</v>
      </c>
      <c r="D11" s="45"/>
      <c r="E11" s="27">
        <v>0</v>
      </c>
      <c r="F11" s="31">
        <f>D11*E11</f>
        <v>0</v>
      </c>
    </row>
    <row r="12" spans="1:7" s="5" customFormat="1" ht="15.75" customHeight="1" x14ac:dyDescent="0.3">
      <c r="A12" s="73"/>
      <c r="B12" s="51" t="s">
        <v>21</v>
      </c>
      <c r="C12" s="51" t="s">
        <v>44</v>
      </c>
      <c r="D12" s="45"/>
      <c r="E12" s="27">
        <v>180</v>
      </c>
      <c r="F12" s="31">
        <f>D12*E12</f>
        <v>0</v>
      </c>
    </row>
    <row r="13" spans="1:7" s="8" customFormat="1" ht="15.75" customHeight="1" x14ac:dyDescent="0.3">
      <c r="A13" s="73" t="s">
        <v>7</v>
      </c>
      <c r="B13" s="51" t="s">
        <v>23</v>
      </c>
      <c r="C13" s="51" t="s">
        <v>44</v>
      </c>
      <c r="D13" s="46"/>
      <c r="E13" s="27">
        <v>1045</v>
      </c>
      <c r="F13" s="31">
        <f t="shared" si="0"/>
        <v>0</v>
      </c>
    </row>
    <row r="14" spans="1:7" s="5" customFormat="1" ht="15.75" customHeight="1" x14ac:dyDescent="0.3">
      <c r="A14" s="73"/>
      <c r="B14" s="51" t="s">
        <v>24</v>
      </c>
      <c r="C14" s="51" t="s">
        <v>46</v>
      </c>
      <c r="D14" s="45"/>
      <c r="E14" s="27">
        <v>240</v>
      </c>
      <c r="F14" s="31">
        <f t="shared" si="0"/>
        <v>0</v>
      </c>
    </row>
    <row r="15" spans="1:7" s="5" customFormat="1" ht="15.75" customHeight="1" x14ac:dyDescent="0.3">
      <c r="A15" s="74"/>
      <c r="B15" s="52" t="s">
        <v>59</v>
      </c>
      <c r="C15" s="52" t="s">
        <v>46</v>
      </c>
      <c r="D15" s="45"/>
      <c r="E15" s="53">
        <v>275</v>
      </c>
      <c r="F15" s="54">
        <f t="shared" si="0"/>
        <v>0</v>
      </c>
    </row>
    <row r="16" spans="1:7" s="5" customFormat="1" ht="15.75" customHeight="1" x14ac:dyDescent="0.3">
      <c r="A16" s="72" t="s">
        <v>8</v>
      </c>
      <c r="B16" s="55" t="s">
        <v>22</v>
      </c>
      <c r="C16" s="55" t="s">
        <v>46</v>
      </c>
      <c r="D16" s="45"/>
      <c r="E16" s="49">
        <v>115</v>
      </c>
      <c r="F16" s="50">
        <f>D16*E16</f>
        <v>0</v>
      </c>
    </row>
    <row r="17" spans="1:9" s="5" customFormat="1" ht="15.75" customHeight="1" x14ac:dyDescent="0.3">
      <c r="A17" s="73"/>
      <c r="B17" s="51" t="s">
        <v>25</v>
      </c>
      <c r="C17" s="51" t="s">
        <v>44</v>
      </c>
      <c r="D17" s="45"/>
      <c r="E17" s="27">
        <v>140</v>
      </c>
      <c r="F17" s="31">
        <f>D17*E17</f>
        <v>0</v>
      </c>
    </row>
    <row r="18" spans="1:9" s="5" customFormat="1" ht="15.75" customHeight="1" x14ac:dyDescent="0.3">
      <c r="A18" s="73"/>
      <c r="B18" s="51" t="s">
        <v>26</v>
      </c>
      <c r="C18" s="51" t="s">
        <v>44</v>
      </c>
      <c r="D18" s="45"/>
      <c r="E18" s="27">
        <v>450</v>
      </c>
      <c r="F18" s="31">
        <f t="shared" si="0"/>
        <v>0</v>
      </c>
    </row>
    <row r="19" spans="1:9" s="5" customFormat="1" ht="15.75" customHeight="1" x14ac:dyDescent="0.3">
      <c r="A19" s="73"/>
      <c r="B19" s="51" t="s">
        <v>29</v>
      </c>
      <c r="C19" s="51" t="s">
        <v>45</v>
      </c>
      <c r="D19" s="45"/>
      <c r="E19" s="27">
        <v>0</v>
      </c>
      <c r="F19" s="31">
        <f>D19*E19</f>
        <v>0</v>
      </c>
    </row>
    <row r="20" spans="1:9" s="5" customFormat="1" ht="15.75" customHeight="1" x14ac:dyDescent="0.3">
      <c r="A20" s="75" t="s">
        <v>9</v>
      </c>
      <c r="B20" s="56" t="s">
        <v>27</v>
      </c>
      <c r="C20" s="56" t="s">
        <v>45</v>
      </c>
      <c r="D20" s="45"/>
      <c r="E20" s="27">
        <v>120</v>
      </c>
      <c r="F20" s="31">
        <f t="shared" si="0"/>
        <v>0</v>
      </c>
    </row>
    <row r="21" spans="1:9" s="5" customFormat="1" ht="15.75" customHeight="1" x14ac:dyDescent="0.3">
      <c r="A21" s="75"/>
      <c r="B21" s="56" t="s">
        <v>15</v>
      </c>
      <c r="C21" s="56" t="s">
        <v>44</v>
      </c>
      <c r="D21" s="45"/>
      <c r="E21" s="27">
        <v>40</v>
      </c>
      <c r="F21" s="31">
        <f t="shared" si="0"/>
        <v>0</v>
      </c>
    </row>
    <row r="22" spans="1:9" s="8" customFormat="1" ht="15.75" customHeight="1" x14ac:dyDescent="0.3">
      <c r="A22" s="73" t="s">
        <v>10</v>
      </c>
      <c r="B22" s="56" t="s">
        <v>28</v>
      </c>
      <c r="C22" s="56" t="s">
        <v>45</v>
      </c>
      <c r="D22" s="45"/>
      <c r="E22" s="27">
        <v>0</v>
      </c>
      <c r="F22" s="31">
        <f>D22*E22</f>
        <v>0</v>
      </c>
    </row>
    <row r="23" spans="1:9" s="8" customFormat="1" ht="15.75" customHeight="1" x14ac:dyDescent="0.3">
      <c r="A23" s="74"/>
      <c r="B23" s="52" t="s">
        <v>22</v>
      </c>
      <c r="C23" s="52" t="s">
        <v>46</v>
      </c>
      <c r="D23" s="46"/>
      <c r="E23" s="53">
        <v>115</v>
      </c>
      <c r="F23" s="54">
        <f>D23*E23</f>
        <v>0</v>
      </c>
    </row>
    <row r="24" spans="1:9" s="5" customFormat="1" ht="15.75" customHeight="1" x14ac:dyDescent="0.3">
      <c r="A24" s="72" t="s">
        <v>11</v>
      </c>
      <c r="B24" s="48" t="s">
        <v>30</v>
      </c>
      <c r="C24" s="48" t="s">
        <v>44</v>
      </c>
      <c r="D24" s="45"/>
      <c r="E24" s="49">
        <v>1025</v>
      </c>
      <c r="F24" s="50">
        <f t="shared" si="0"/>
        <v>0</v>
      </c>
      <c r="G24" s="8"/>
      <c r="H24" s="8"/>
      <c r="I24" s="8"/>
    </row>
    <row r="25" spans="1:9" s="8" customFormat="1" ht="15.75" customHeight="1" x14ac:dyDescent="0.3">
      <c r="A25" s="73"/>
      <c r="B25" s="51" t="s">
        <v>31</v>
      </c>
      <c r="C25" s="51" t="s">
        <v>44</v>
      </c>
      <c r="D25" s="45"/>
      <c r="E25" s="27">
        <v>25</v>
      </c>
      <c r="F25" s="31">
        <f t="shared" si="0"/>
        <v>0</v>
      </c>
    </row>
    <row r="26" spans="1:9" s="8" customFormat="1" ht="15.75" customHeight="1" x14ac:dyDescent="0.3">
      <c r="A26" s="73"/>
      <c r="B26" s="51" t="s">
        <v>32</v>
      </c>
      <c r="C26" s="51" t="s">
        <v>46</v>
      </c>
      <c r="D26" s="45"/>
      <c r="E26" s="27">
        <v>2250</v>
      </c>
      <c r="F26" s="31">
        <f t="shared" si="0"/>
        <v>0</v>
      </c>
      <c r="I26" s="37"/>
    </row>
    <row r="27" spans="1:9" s="5" customFormat="1" ht="15.75" customHeight="1" x14ac:dyDescent="0.3">
      <c r="A27" s="73"/>
      <c r="B27" s="51" t="s">
        <v>33</v>
      </c>
      <c r="C27" s="51" t="s">
        <v>46</v>
      </c>
      <c r="D27" s="45"/>
      <c r="E27" s="27">
        <v>2125</v>
      </c>
      <c r="F27" s="31">
        <f t="shared" si="0"/>
        <v>0</v>
      </c>
      <c r="G27" s="38"/>
      <c r="H27" s="38"/>
      <c r="I27" s="37"/>
    </row>
    <row r="28" spans="1:9" s="5" customFormat="1" ht="15.75" customHeight="1" x14ac:dyDescent="0.3">
      <c r="A28" s="73"/>
      <c r="B28" s="51" t="s">
        <v>34</v>
      </c>
      <c r="C28" s="51" t="s">
        <v>46</v>
      </c>
      <c r="D28" s="45"/>
      <c r="E28" s="27">
        <v>1975</v>
      </c>
      <c r="F28" s="31">
        <f t="shared" si="0"/>
        <v>0</v>
      </c>
      <c r="G28" s="38"/>
      <c r="H28" s="38"/>
      <c r="I28" s="37"/>
    </row>
    <row r="29" spans="1:9" s="8" customFormat="1" ht="15.75" customHeight="1" x14ac:dyDescent="0.3">
      <c r="A29" s="73"/>
      <c r="B29" s="51" t="s">
        <v>35</v>
      </c>
      <c r="C29" s="51" t="s">
        <v>46</v>
      </c>
      <c r="D29" s="45"/>
      <c r="E29" s="27">
        <v>1875</v>
      </c>
      <c r="F29" s="31">
        <f t="shared" si="0"/>
        <v>0</v>
      </c>
      <c r="G29" s="38"/>
      <c r="H29" s="38"/>
      <c r="I29" s="37"/>
    </row>
    <row r="30" spans="1:9" s="9" customFormat="1" ht="15.75" customHeight="1" x14ac:dyDescent="0.3">
      <c r="A30" s="73"/>
      <c r="B30" s="57" t="s">
        <v>36</v>
      </c>
      <c r="C30" s="57" t="s">
        <v>46</v>
      </c>
      <c r="D30" s="47"/>
      <c r="E30" s="28">
        <v>85</v>
      </c>
      <c r="F30" s="31">
        <f t="shared" si="0"/>
        <v>0</v>
      </c>
      <c r="G30" s="8"/>
      <c r="H30" s="8"/>
      <c r="I30" s="8"/>
    </row>
    <row r="31" spans="1:9" s="9" customFormat="1" ht="15.75" customHeight="1" x14ac:dyDescent="0.3">
      <c r="A31" s="73"/>
      <c r="B31" s="57" t="s">
        <v>72</v>
      </c>
      <c r="C31" s="57" t="s">
        <v>46</v>
      </c>
      <c r="D31" s="47"/>
      <c r="E31" s="28">
        <v>500</v>
      </c>
      <c r="F31" s="31">
        <f t="shared" si="0"/>
        <v>0</v>
      </c>
      <c r="G31" s="8"/>
      <c r="H31" s="8"/>
      <c r="I31" s="8"/>
    </row>
    <row r="32" spans="1:9" s="8" customFormat="1" ht="15.75" customHeight="1" x14ac:dyDescent="0.3">
      <c r="A32" s="73"/>
      <c r="B32" s="51" t="s">
        <v>37</v>
      </c>
      <c r="C32" s="51" t="s">
        <v>46</v>
      </c>
      <c r="D32" s="45"/>
      <c r="E32" s="27">
        <v>180</v>
      </c>
      <c r="F32" s="31">
        <f t="shared" si="0"/>
        <v>0</v>
      </c>
    </row>
    <row r="33" spans="1:9" s="8" customFormat="1" ht="15.75" customHeight="1" x14ac:dyDescent="0.3">
      <c r="A33" s="75" t="s">
        <v>12</v>
      </c>
      <c r="B33" s="51" t="s">
        <v>38</v>
      </c>
      <c r="C33" s="51" t="s">
        <v>45</v>
      </c>
      <c r="D33" s="45"/>
      <c r="E33" s="27">
        <v>0</v>
      </c>
      <c r="F33" s="31">
        <f>D33*E33</f>
        <v>0</v>
      </c>
    </row>
    <row r="34" spans="1:9" s="8" customFormat="1" ht="15.75" customHeight="1" x14ac:dyDescent="0.3">
      <c r="A34" s="75"/>
      <c r="B34" s="51" t="s">
        <v>39</v>
      </c>
      <c r="C34" s="51" t="s">
        <v>46</v>
      </c>
      <c r="D34" s="46"/>
      <c r="E34" s="27">
        <v>85</v>
      </c>
      <c r="F34" s="31">
        <f>D34*E34</f>
        <v>0</v>
      </c>
    </row>
    <row r="35" spans="1:9" s="8" customFormat="1" ht="15.75" customHeight="1" x14ac:dyDescent="0.3">
      <c r="A35" s="75" t="s">
        <v>13</v>
      </c>
      <c r="B35" s="51" t="s">
        <v>22</v>
      </c>
      <c r="C35" s="51" t="s">
        <v>46</v>
      </c>
      <c r="D35" s="45"/>
      <c r="E35" s="27">
        <v>115</v>
      </c>
      <c r="F35" s="31">
        <f>D35*E35</f>
        <v>0</v>
      </c>
    </row>
    <row r="36" spans="1:9" s="5" customFormat="1" ht="15.75" customHeight="1" x14ac:dyDescent="0.3">
      <c r="A36" s="75"/>
      <c r="B36" s="51" t="s">
        <v>68</v>
      </c>
      <c r="C36" s="51" t="s">
        <v>44</v>
      </c>
      <c r="D36" s="45"/>
      <c r="E36" s="27">
        <v>85</v>
      </c>
      <c r="F36" s="31">
        <f t="shared" si="0"/>
        <v>0</v>
      </c>
    </row>
    <row r="37" spans="1:9" s="8" customFormat="1" ht="15.75" customHeight="1" x14ac:dyDescent="0.3">
      <c r="A37" s="76"/>
      <c r="B37" s="52" t="s">
        <v>15</v>
      </c>
      <c r="C37" s="52" t="s">
        <v>44</v>
      </c>
      <c r="D37" s="45"/>
      <c r="E37" s="53">
        <v>40</v>
      </c>
      <c r="F37" s="54">
        <f t="shared" ref="F37:F42" si="1">D37*E37</f>
        <v>0</v>
      </c>
    </row>
    <row r="38" spans="1:9" s="8" customFormat="1" ht="15.75" customHeight="1" x14ac:dyDescent="0.3">
      <c r="A38" s="77" t="s">
        <v>14</v>
      </c>
      <c r="B38" s="48" t="s">
        <v>73</v>
      </c>
      <c r="C38" s="48" t="s">
        <v>45</v>
      </c>
      <c r="D38" s="45"/>
      <c r="E38" s="49">
        <v>75</v>
      </c>
      <c r="F38" s="50">
        <f t="shared" si="1"/>
        <v>0</v>
      </c>
    </row>
    <row r="39" spans="1:9" s="5" customFormat="1" ht="15.75" customHeight="1" x14ac:dyDescent="0.3">
      <c r="A39" s="75"/>
      <c r="B39" s="51" t="s">
        <v>40</v>
      </c>
      <c r="C39" s="51" t="s">
        <v>44</v>
      </c>
      <c r="D39" s="45"/>
      <c r="E39" s="27">
        <v>1045</v>
      </c>
      <c r="F39" s="31">
        <f t="shared" si="1"/>
        <v>0</v>
      </c>
    </row>
    <row r="40" spans="1:9" s="5" customFormat="1" ht="15.75" customHeight="1" x14ac:dyDescent="0.3">
      <c r="A40" s="75"/>
      <c r="B40" s="51" t="s">
        <v>28</v>
      </c>
      <c r="C40" s="51" t="s">
        <v>45</v>
      </c>
      <c r="D40" s="45"/>
      <c r="E40" s="27">
        <v>0</v>
      </c>
      <c r="F40" s="31">
        <f t="shared" si="1"/>
        <v>0</v>
      </c>
    </row>
    <row r="41" spans="1:9" s="2" customFormat="1" ht="15.75" customHeight="1" x14ac:dyDescent="0.25">
      <c r="A41" s="75"/>
      <c r="B41" s="51" t="s">
        <v>42</v>
      </c>
      <c r="C41" s="51" t="s">
        <v>45</v>
      </c>
      <c r="D41" s="45"/>
      <c r="E41" s="27">
        <v>0</v>
      </c>
      <c r="F41" s="31">
        <f t="shared" si="1"/>
        <v>0</v>
      </c>
    </row>
    <row r="42" spans="1:9" s="5" customFormat="1" ht="15.75" customHeight="1" x14ac:dyDescent="0.3">
      <c r="A42" s="73" t="s">
        <v>74</v>
      </c>
      <c r="B42" s="51" t="s">
        <v>65</v>
      </c>
      <c r="C42" s="51" t="s">
        <v>44</v>
      </c>
      <c r="D42" s="45"/>
      <c r="E42" s="27">
        <v>1585</v>
      </c>
      <c r="F42" s="31">
        <f t="shared" si="1"/>
        <v>0</v>
      </c>
      <c r="G42" s="8"/>
      <c r="H42" s="8"/>
      <c r="I42" s="8"/>
    </row>
    <row r="43" spans="1:9" s="2" customFormat="1" ht="15.75" customHeight="1" x14ac:dyDescent="0.25">
      <c r="A43" s="73"/>
      <c r="B43" s="56" t="s">
        <v>15</v>
      </c>
      <c r="C43" s="56" t="s">
        <v>44</v>
      </c>
      <c r="D43" s="45"/>
      <c r="E43" s="27">
        <v>40</v>
      </c>
      <c r="F43" s="31">
        <f t="shared" ref="F43" si="2">D43*E43</f>
        <v>0</v>
      </c>
    </row>
    <row r="44" spans="1:9" s="5" customFormat="1" ht="15.75" customHeight="1" x14ac:dyDescent="0.3">
      <c r="A44" s="58" t="s">
        <v>16</v>
      </c>
      <c r="B44" s="52" t="s">
        <v>43</v>
      </c>
      <c r="C44" s="52" t="s">
        <v>46</v>
      </c>
      <c r="D44" s="45"/>
      <c r="E44" s="53">
        <v>45</v>
      </c>
      <c r="F44" s="54">
        <f t="shared" si="0"/>
        <v>0</v>
      </c>
    </row>
    <row r="45" spans="1:9" s="2" customFormat="1" ht="15.75" x14ac:dyDescent="0.25">
      <c r="A45" s="85" t="s">
        <v>17</v>
      </c>
      <c r="B45" s="86"/>
      <c r="C45" s="86"/>
      <c r="D45" s="86"/>
      <c r="E45" s="86"/>
      <c r="F45" s="59">
        <f>SUM(F8:F44)</f>
        <v>0</v>
      </c>
    </row>
    <row r="46" spans="1:9" s="5" customFormat="1" ht="12.75" customHeight="1" x14ac:dyDescent="0.3">
      <c r="A46" s="6"/>
      <c r="B46" s="6"/>
      <c r="C46" s="6"/>
      <c r="D46" s="6"/>
      <c r="E46" s="7"/>
      <c r="F46" s="7"/>
    </row>
    <row r="47" spans="1:9" s="5" customFormat="1" ht="65.25" customHeight="1" x14ac:dyDescent="0.3">
      <c r="A47" s="68" t="s">
        <v>2</v>
      </c>
      <c r="B47" s="68"/>
      <c r="C47" s="68"/>
      <c r="D47" s="68"/>
      <c r="E47" s="68"/>
      <c r="F47" s="68"/>
    </row>
    <row r="48" spans="1:9" ht="15.75" x14ac:dyDescent="0.25">
      <c r="A48" s="82" t="s">
        <v>47</v>
      </c>
      <c r="B48" s="82"/>
      <c r="C48" s="82"/>
      <c r="D48" s="82"/>
      <c r="E48" s="82"/>
      <c r="F48" s="82"/>
    </row>
  </sheetData>
  <sheetProtection algorithmName="SHA-512" hashValue="3FZ9dcTePtsaEAJrus9R16xuWaFF2BvxO5NUfO5KVoJhxmur+x25MFn+GBzFGk+DSu4Nv3WPQZqYN2AvfrSDjQ==" saltValue="xpgoIRetdt5vzNa07ps73w==" spinCount="100000" sheet="1" objects="1" scenarios="1"/>
  <mergeCells count="18">
    <mergeCell ref="A33:A34"/>
    <mergeCell ref="A35:A37"/>
    <mergeCell ref="A38:A41"/>
    <mergeCell ref="A42:A43"/>
    <mergeCell ref="A1:F1"/>
    <mergeCell ref="A3:F3"/>
    <mergeCell ref="A48:F48"/>
    <mergeCell ref="A5:F5"/>
    <mergeCell ref="A7:F7"/>
    <mergeCell ref="A45:E45"/>
    <mergeCell ref="A47:F47"/>
    <mergeCell ref="A8:A9"/>
    <mergeCell ref="A10:A12"/>
    <mergeCell ref="A13:A15"/>
    <mergeCell ref="A16:A19"/>
    <mergeCell ref="A20:A21"/>
    <mergeCell ref="A22:A23"/>
    <mergeCell ref="A24:A32"/>
  </mergeCells>
  <printOptions horizontalCentered="1"/>
  <pageMargins left="0.45" right="0.45" top="1" bottom="0.5" header="0.55000000000000004" footer="0.3"/>
  <pageSetup scale="47" fitToHeight="20" orientation="portrait" r:id="rId1"/>
  <headerFooter>
    <oddHeader>&amp;C&amp;"Century Gothic,Bold"&amp;22 2019 SEFAA Budget Planning Spreadsheet
Member</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aeaa3ae-db1e-42f0-ad3b-2be91daa2658">
      <Terms xmlns="http://schemas.microsoft.com/office/infopath/2007/PartnerControls"/>
    </lcf76f155ced4ddcb4097134ff3c332f>
    <TaxCatchAll xmlns="b2d1b88f-c99c-4274-95d0-6efed88a8f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9E6D282E1CD1540B98B408D4F75A5C0" ma:contentTypeVersion="16" ma:contentTypeDescription="Create a new document." ma:contentTypeScope="" ma:versionID="a5ddb93c75d7406121f940ad5d7f9b6c">
  <xsd:schema xmlns:xsd="http://www.w3.org/2001/XMLSchema" xmlns:xs="http://www.w3.org/2001/XMLSchema" xmlns:p="http://schemas.microsoft.com/office/2006/metadata/properties" xmlns:ns2="caeaa3ae-db1e-42f0-ad3b-2be91daa2658" xmlns:ns3="b2d1b88f-c99c-4274-95d0-6efed88a8f81" targetNamespace="http://schemas.microsoft.com/office/2006/metadata/properties" ma:root="true" ma:fieldsID="66cc868b527024cccbb22eed6708338d" ns2:_="" ns3:_="">
    <xsd:import namespace="caeaa3ae-db1e-42f0-ad3b-2be91daa2658"/>
    <xsd:import namespace="b2d1b88f-c99c-4274-95d0-6efed88a8f8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eaa3ae-db1e-42f0-ad3b-2be91daa26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2033c6b-f594-47a8-b080-88b48b77b90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d1b88f-c99c-4274-95d0-6efed88a8f8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3849e38-3031-4f7c-9214-ec2bc82345ea}" ma:internalName="TaxCatchAll" ma:showField="CatchAllData" ma:web="b2d1b88f-c99c-4274-95d0-6efed88a8f8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11119F-A6E6-4D58-9C78-6901AD4072E5}">
  <ds:schemaRefs>
    <ds:schemaRef ds:uri="http://schemas.microsoft.com/sharepoint/v3/contenttype/forms"/>
  </ds:schemaRefs>
</ds:datastoreItem>
</file>

<file path=customXml/itemProps2.xml><?xml version="1.0" encoding="utf-8"?>
<ds:datastoreItem xmlns:ds="http://schemas.openxmlformats.org/officeDocument/2006/customXml" ds:itemID="{CF19F3A4-EEE3-4007-981D-16114356E7AC}">
  <ds:schemaRefs>
    <ds:schemaRef ds:uri="http://schemas.microsoft.com/office/2006/metadata/properties"/>
    <ds:schemaRef ds:uri="http://schemas.microsoft.com/office/infopath/2007/PartnerControls"/>
    <ds:schemaRef ds:uri="caeaa3ae-db1e-42f0-ad3b-2be91daa2658"/>
    <ds:schemaRef ds:uri="b2d1b88f-c99c-4274-95d0-6efed88a8f81"/>
  </ds:schemaRefs>
</ds:datastoreItem>
</file>

<file path=customXml/itemProps3.xml><?xml version="1.0" encoding="utf-8"?>
<ds:datastoreItem xmlns:ds="http://schemas.openxmlformats.org/officeDocument/2006/customXml" ds:itemID="{E0F75D50-3F31-458E-830C-5497B7F248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eaa3ae-db1e-42f0-ad3b-2be91daa2658"/>
    <ds:schemaRef ds:uri="b2d1b88f-c99c-4274-95d0-6efed88a8f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Budget Planning - Member</vt:lpstr>
      <vt:lpstr>Budget Planning - Non-Member</vt:lpstr>
      <vt:lpstr>'Budget Planning - Member'!Print_Area</vt:lpstr>
      <vt:lpstr>'Budget Planning - Non-Member'!Print_Area</vt:lpstr>
      <vt:lpstr>'Budget Planning - Member'!Print_Titles</vt:lpstr>
      <vt:lpstr>'Budget Planning - Non-Member'!Print_Titles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Tyshieha Keitt</dc:creator>
  <cp:keywords/>
  <dc:description/>
  <cp:lastModifiedBy>Trish Capuano</cp:lastModifiedBy>
  <cp:revision/>
  <dcterms:created xsi:type="dcterms:W3CDTF">2017-05-23T18:28:20Z</dcterms:created>
  <dcterms:modified xsi:type="dcterms:W3CDTF">2025-05-31T00:43:29Z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0x010100C9E6D282E1CD1540B98B408D4F75A5C0</vt:lpwstr>
  </property>
  <property fmtid="{D5CDD505-2E9C-101B-9397-08002B2CF9AE}" pid="3" name="Order">
    <vt:r8>9792200</vt:r8>
  </property>
  <property fmtid="{D5CDD505-2E9C-101B-9397-08002B2CF9AE}" pid="4" name="MediaServiceImageTags">
    <vt:lpwstr/>
  </property>
</Properties>
</file>