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05" yWindow="90" windowWidth="10635" windowHeight="8295" tabRatio="486"/>
  </bookViews>
  <sheets>
    <sheet name="P&amp;L" sheetId="9" r:id="rId1"/>
  </sheets>
  <definedNames>
    <definedName name="_xlnm.Print_Area" localSheetId="0">'P&amp;L'!#REF!</definedName>
  </definedNames>
  <calcPr calcId="145621"/>
</workbook>
</file>

<file path=xl/calcChain.xml><?xml version="1.0" encoding="utf-8"?>
<calcChain xmlns="http://schemas.openxmlformats.org/spreadsheetml/2006/main">
  <c r="E12" i="9" l="1"/>
  <c r="E30" i="9" s="1"/>
  <c r="E19" i="9"/>
  <c r="E27" i="9" s="1"/>
  <c r="D12" i="9"/>
  <c r="D13" i="9" s="1"/>
  <c r="D19" i="9"/>
  <c r="D27" i="9" s="1"/>
  <c r="D25" i="9"/>
  <c r="D26" i="9"/>
  <c r="E13" i="9"/>
  <c r="E33" i="9" l="1"/>
  <c r="E35" i="9" s="1"/>
  <c r="D32" i="9"/>
  <c r="D30" i="9"/>
  <c r="E32" i="9"/>
  <c r="E37" i="9" l="1"/>
  <c r="E38" i="9" s="1"/>
  <c r="E40" i="9"/>
  <c r="E41" i="9" s="1"/>
  <c r="D33" i="9"/>
  <c r="D35" i="9" s="1"/>
  <c r="D40" i="9" l="1"/>
  <c r="D41" i="9" s="1"/>
  <c r="D37" i="9"/>
  <c r="D38" i="9" s="1"/>
</calcChain>
</file>

<file path=xl/sharedStrings.xml><?xml version="1.0" encoding="utf-8"?>
<sst xmlns="http://schemas.openxmlformats.org/spreadsheetml/2006/main" count="55" uniqueCount="41">
  <si>
    <t>Lettershop:</t>
  </si>
  <si>
    <t>Job Number:</t>
  </si>
  <si>
    <t>Mail Drop Date:</t>
  </si>
  <si>
    <t>Drop Description:</t>
  </si>
  <si>
    <t xml:space="preserve">  "In the Mail Costs"</t>
  </si>
  <si>
    <t>Postage:</t>
  </si>
  <si>
    <t xml:space="preserve">  Variable Costs:</t>
  </si>
  <si>
    <t>Units Needed to Break Even:</t>
  </si>
  <si>
    <t>R/R% Needed to Break Even:</t>
  </si>
  <si>
    <t>---------------------</t>
  </si>
  <si>
    <t>===========</t>
  </si>
  <si>
    <t>Outer Envelope or Postcard</t>
  </si>
  <si>
    <t>Brochure</t>
  </si>
  <si>
    <t>Business Reply envelope</t>
  </si>
  <si>
    <t>Other inserts</t>
  </si>
  <si>
    <t>Quantity to Mail:</t>
  </si>
  <si>
    <t>Print Production</t>
  </si>
  <si>
    <t>Design:</t>
  </si>
  <si>
    <t>Copy:</t>
  </si>
  <si>
    <t>Total Mail Costs:</t>
  </si>
  <si>
    <t>Total Variable Costs:</t>
  </si>
  <si>
    <t>12345</t>
  </si>
  <si>
    <t>Projected Response Rate</t>
  </si>
  <si>
    <t xml:space="preserve">Direct Mail P&amp;L </t>
  </si>
  <si>
    <t>Average Sale (or Product Price):</t>
  </si>
  <si>
    <t>Number of Sales:</t>
  </si>
  <si>
    <t xml:space="preserve">   Gross Revenue:</t>
  </si>
  <si>
    <t>Scenario 1</t>
  </si>
  <si>
    <t>Scenario 2</t>
  </si>
  <si>
    <t>Postage rate</t>
  </si>
  <si>
    <t>Special Letter</t>
  </si>
  <si>
    <t>Labor/Installation</t>
  </si>
  <si>
    <t>Product Costs:</t>
  </si>
  <si>
    <t>A/V Product &amp; Installation Promotion</t>
  </si>
  <si>
    <t>Hours/sale</t>
  </si>
  <si>
    <t>Projected Primary Margin:</t>
  </si>
  <si>
    <t>Projected ROI:</t>
  </si>
  <si>
    <t>Total Costs (Total Mail Costs + Variable Costs)</t>
  </si>
  <si>
    <t>Rate/hour</t>
  </si>
  <si>
    <t>Instructions: Enter applicable costs/metrics in yellow-shaded cells</t>
  </si>
  <si>
    <t>8/1/20XX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</si>
</sst>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quotePrefix="1" applyFont="1" applyBorder="1"/>
    <xf numFmtId="164" fontId="2" fillId="0" borderId="0" xfId="1" applyNumberFormat="1" applyFont="1" applyBorder="1"/>
    <xf numFmtId="0" fontId="2" fillId="0" borderId="0" xfId="0" quotePrefix="1" applyFont="1" applyBorder="1"/>
    <xf numFmtId="0" fontId="3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44" fontId="3" fillId="0" borderId="0" xfId="2" applyFont="1" applyBorder="1"/>
    <xf numFmtId="0" fontId="5" fillId="0" borderId="0" xfId="0" applyFont="1" applyBorder="1"/>
    <xf numFmtId="0" fontId="2" fillId="0" borderId="0" xfId="0" applyFont="1" applyBorder="1" applyAlignment="1">
      <alignment horizontal="left" indent="1"/>
    </xf>
    <xf numFmtId="165" fontId="3" fillId="0" borderId="0" xfId="0" quotePrefix="1" applyNumberFormat="1" applyFont="1" applyBorder="1"/>
    <xf numFmtId="0" fontId="2" fillId="0" borderId="0" xfId="0" applyFont="1" applyFill="1" applyBorder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43" fontId="3" fillId="0" borderId="0" xfId="0" applyNumberFormat="1" applyFont="1" applyBorder="1"/>
    <xf numFmtId="0" fontId="2" fillId="2" borderId="1" xfId="0" applyFont="1" applyFill="1" applyBorder="1"/>
    <xf numFmtId="165" fontId="2" fillId="2" borderId="2" xfId="2" applyNumberFormat="1" applyFont="1" applyFill="1" applyBorder="1"/>
    <xf numFmtId="165" fontId="2" fillId="0" borderId="2" xfId="2" applyNumberFormat="1" applyFont="1" applyBorder="1"/>
    <xf numFmtId="165" fontId="3" fillId="0" borderId="2" xfId="0" applyNumberFormat="1" applyFont="1" applyBorder="1"/>
    <xf numFmtId="14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7" fontId="2" fillId="2" borderId="1" xfId="2" applyNumberFormat="1" applyFont="1" applyFill="1" applyBorder="1"/>
    <xf numFmtId="39" fontId="2" fillId="2" borderId="1" xfId="2" applyNumberFormat="1" applyFont="1" applyFill="1" applyBorder="1"/>
    <xf numFmtId="5" fontId="2" fillId="0" borderId="2" xfId="0" applyNumberFormat="1" applyFont="1" applyBorder="1"/>
    <xf numFmtId="7" fontId="2" fillId="0" borderId="2" xfId="0" applyNumberFormat="1" applyFont="1" applyBorder="1"/>
    <xf numFmtId="5" fontId="3" fillId="0" borderId="2" xfId="0" applyNumberFormat="1" applyFont="1" applyBorder="1"/>
    <xf numFmtId="5" fontId="3" fillId="0" borderId="2" xfId="0" applyNumberFormat="1" applyFont="1" applyFill="1" applyBorder="1"/>
    <xf numFmtId="164" fontId="3" fillId="0" borderId="2" xfId="1" applyNumberFormat="1" applyFont="1" applyBorder="1"/>
    <xf numFmtId="10" fontId="3" fillId="0" borderId="2" xfId="3" applyNumberFormat="1" applyFont="1" applyBorder="1"/>
    <xf numFmtId="0" fontId="7" fillId="0" borderId="0" xfId="0" applyFont="1"/>
    <xf numFmtId="0" fontId="6" fillId="0" borderId="0" xfId="0" applyFont="1" applyFill="1" applyBorder="1"/>
    <xf numFmtId="165" fontId="6" fillId="0" borderId="2" xfId="0" applyNumberFormat="1" applyFont="1" applyFill="1" applyBorder="1"/>
    <xf numFmtId="0" fontId="6" fillId="0" borderId="0" xfId="0" applyFont="1" applyFill="1"/>
    <xf numFmtId="9" fontId="6" fillId="0" borderId="2" xfId="3" applyNumberFormat="1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5" fontId="2" fillId="2" borderId="2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activeCell="B5" sqref="B5"/>
    </sheetView>
  </sheetViews>
  <sheetFormatPr defaultRowHeight="12.75" x14ac:dyDescent="0.2"/>
  <cols>
    <col min="1" max="1" width="26.28515625" style="4" customWidth="1"/>
    <col min="2" max="2" width="14.140625" style="4" customWidth="1"/>
    <col min="3" max="3" width="12.5703125" style="4" customWidth="1"/>
    <col min="4" max="5" width="18" style="4" customWidth="1"/>
    <col min="6" max="16384" width="9.140625" style="4"/>
  </cols>
  <sheetData>
    <row r="1" spans="1:5" x14ac:dyDescent="0.2">
      <c r="A1" s="37" t="s">
        <v>23</v>
      </c>
    </row>
    <row r="2" spans="1:5" x14ac:dyDescent="0.2">
      <c r="A2" s="37" t="s">
        <v>39</v>
      </c>
    </row>
    <row r="4" spans="1:5" s="2" customFormat="1" x14ac:dyDescent="0.2">
      <c r="A4" s="3"/>
      <c r="D4" s="10" t="s">
        <v>27</v>
      </c>
      <c r="E4" s="10" t="s">
        <v>28</v>
      </c>
    </row>
    <row r="5" spans="1:5" x14ac:dyDescent="0.2">
      <c r="A5" s="6" t="s">
        <v>2</v>
      </c>
      <c r="B5" s="6"/>
      <c r="C5" s="6"/>
      <c r="D5" s="24" t="s">
        <v>40</v>
      </c>
      <c r="E5" s="24" t="s">
        <v>40</v>
      </c>
    </row>
    <row r="6" spans="1:5" x14ac:dyDescent="0.2">
      <c r="A6" s="6" t="s">
        <v>1</v>
      </c>
      <c r="B6" s="6"/>
      <c r="C6" s="6"/>
      <c r="D6" s="25" t="s">
        <v>21</v>
      </c>
      <c r="E6" s="25" t="s">
        <v>21</v>
      </c>
    </row>
    <row r="7" spans="1:5" s="18" customFormat="1" ht="22.5" x14ac:dyDescent="0.2">
      <c r="A7" s="17" t="s">
        <v>3</v>
      </c>
      <c r="B7" s="17"/>
      <c r="C7" s="17"/>
      <c r="D7" s="26" t="s">
        <v>33</v>
      </c>
      <c r="E7" s="26" t="s">
        <v>33</v>
      </c>
    </row>
    <row r="8" spans="1:5" x14ac:dyDescent="0.2">
      <c r="A8" s="6" t="s">
        <v>15</v>
      </c>
      <c r="B8" s="6"/>
      <c r="C8" s="6"/>
      <c r="D8" s="27">
        <v>1000</v>
      </c>
      <c r="E8" s="27">
        <v>1000</v>
      </c>
    </row>
    <row r="9" spans="1:5" x14ac:dyDescent="0.2">
      <c r="A9" s="6" t="s">
        <v>24</v>
      </c>
      <c r="B9" s="6"/>
      <c r="C9" s="6"/>
      <c r="D9" s="44">
        <v>2000</v>
      </c>
      <c r="E9" s="44">
        <v>1000</v>
      </c>
    </row>
    <row r="10" spans="1:5" x14ac:dyDescent="0.2">
      <c r="A10" s="6" t="s">
        <v>22</v>
      </c>
      <c r="B10" s="6"/>
      <c r="C10" s="6"/>
      <c r="D10" s="28">
        <v>0.01</v>
      </c>
      <c r="E10" s="28">
        <v>0.01</v>
      </c>
    </row>
    <row r="11" spans="1:5" x14ac:dyDescent="0.2">
      <c r="A11" s="6"/>
      <c r="B11" s="6"/>
      <c r="C11" s="6"/>
      <c r="D11" s="9"/>
      <c r="E11" s="6"/>
    </row>
    <row r="12" spans="1:5" x14ac:dyDescent="0.2">
      <c r="A12" s="6" t="s">
        <v>25</v>
      </c>
      <c r="B12" s="6"/>
      <c r="C12" s="6"/>
      <c r="D12" s="8">
        <f>D8*D10</f>
        <v>10</v>
      </c>
      <c r="E12" s="8">
        <f>E8*E10</f>
        <v>10</v>
      </c>
    </row>
    <row r="13" spans="1:5" x14ac:dyDescent="0.2">
      <c r="A13" s="5" t="s">
        <v>26</v>
      </c>
      <c r="B13" s="5"/>
      <c r="C13" s="5"/>
      <c r="D13" s="15">
        <f>D9*D12</f>
        <v>20000</v>
      </c>
      <c r="E13" s="15">
        <f>E9*E12</f>
        <v>10000</v>
      </c>
    </row>
    <row r="14" spans="1:5" x14ac:dyDescent="0.2">
      <c r="A14" s="9" t="s">
        <v>9</v>
      </c>
      <c r="B14" s="9" t="s">
        <v>9</v>
      </c>
      <c r="C14" s="9" t="s">
        <v>9</v>
      </c>
      <c r="D14" s="9" t="s">
        <v>9</v>
      </c>
      <c r="E14" s="9" t="s">
        <v>9</v>
      </c>
    </row>
    <row r="15" spans="1:5" x14ac:dyDescent="0.2">
      <c r="A15" s="9"/>
      <c r="B15" s="9"/>
      <c r="C15" s="9"/>
      <c r="D15" s="9"/>
      <c r="E15" s="9"/>
    </row>
    <row r="16" spans="1:5" x14ac:dyDescent="0.2">
      <c r="A16" s="13" t="s">
        <v>4</v>
      </c>
      <c r="B16" s="6"/>
      <c r="C16" s="6"/>
      <c r="D16" s="6"/>
      <c r="E16" s="11"/>
    </row>
    <row r="17" spans="1:5" x14ac:dyDescent="0.2">
      <c r="A17" s="6" t="s">
        <v>17</v>
      </c>
      <c r="B17" s="6"/>
      <c r="C17" s="6"/>
      <c r="D17" s="21">
        <v>1000</v>
      </c>
      <c r="E17" s="21">
        <v>1000</v>
      </c>
    </row>
    <row r="18" spans="1:5" x14ac:dyDescent="0.2">
      <c r="A18" s="6" t="s">
        <v>18</v>
      </c>
      <c r="B18" s="42"/>
      <c r="C18" s="6"/>
      <c r="D18" s="21">
        <v>0</v>
      </c>
      <c r="E18" s="21">
        <v>0</v>
      </c>
    </row>
    <row r="19" spans="1:5" x14ac:dyDescent="0.2">
      <c r="A19" s="6" t="s">
        <v>5</v>
      </c>
      <c r="B19" s="42" t="s">
        <v>29</v>
      </c>
      <c r="C19" s="20">
        <v>0.39</v>
      </c>
      <c r="D19" s="22">
        <f>C19*D8</f>
        <v>390</v>
      </c>
      <c r="E19" s="22">
        <f>C19*E8</f>
        <v>390</v>
      </c>
    </row>
    <row r="20" spans="1:5" x14ac:dyDescent="0.2">
      <c r="A20" s="6" t="s">
        <v>0</v>
      </c>
      <c r="B20" s="42"/>
      <c r="C20" s="6"/>
      <c r="D20" s="21">
        <v>285</v>
      </c>
      <c r="E20" s="21">
        <v>285</v>
      </c>
    </row>
    <row r="21" spans="1:5" x14ac:dyDescent="0.2">
      <c r="A21" s="6" t="s">
        <v>16</v>
      </c>
      <c r="B21" s="42"/>
      <c r="C21" s="6"/>
      <c r="D21" s="22"/>
      <c r="E21" s="22"/>
    </row>
    <row r="22" spans="1:5" x14ac:dyDescent="0.2">
      <c r="A22" s="14" t="s">
        <v>11</v>
      </c>
      <c r="B22" s="42"/>
      <c r="C22" s="6"/>
      <c r="D22" s="21">
        <v>700</v>
      </c>
      <c r="E22" s="21">
        <v>700</v>
      </c>
    </row>
    <row r="23" spans="1:5" x14ac:dyDescent="0.2">
      <c r="A23" s="14" t="s">
        <v>30</v>
      </c>
      <c r="B23" s="42"/>
      <c r="C23" s="6"/>
      <c r="D23" s="21">
        <v>600</v>
      </c>
      <c r="E23" s="21">
        <v>600</v>
      </c>
    </row>
    <row r="24" spans="1:5" x14ac:dyDescent="0.2">
      <c r="A24" s="14" t="s">
        <v>12</v>
      </c>
      <c r="B24" s="42"/>
      <c r="C24" s="6"/>
      <c r="D24" s="21">
        <v>1000</v>
      </c>
      <c r="E24" s="21">
        <v>1000</v>
      </c>
    </row>
    <row r="25" spans="1:5" x14ac:dyDescent="0.2">
      <c r="A25" s="14" t="s">
        <v>13</v>
      </c>
      <c r="B25" s="42"/>
      <c r="C25" s="6"/>
      <c r="D25" s="21">
        <f>E25*(D$8/1000)</f>
        <v>0</v>
      </c>
      <c r="E25" s="21">
        <v>0</v>
      </c>
    </row>
    <row r="26" spans="1:5" x14ac:dyDescent="0.2">
      <c r="A26" s="14" t="s">
        <v>14</v>
      </c>
      <c r="B26" s="42"/>
      <c r="C26" s="6"/>
      <c r="D26" s="21">
        <f>E26*(D$8/1000)</f>
        <v>0</v>
      </c>
      <c r="E26" s="21">
        <v>0</v>
      </c>
    </row>
    <row r="27" spans="1:5" s="1" customFormat="1" x14ac:dyDescent="0.2">
      <c r="A27" s="13" t="s">
        <v>19</v>
      </c>
      <c r="B27" s="43"/>
      <c r="C27" s="5"/>
      <c r="D27" s="23">
        <f>SUM(D17:D26)</f>
        <v>3975</v>
      </c>
      <c r="E27" s="23">
        <f>SUM(E17:E26)</f>
        <v>3975</v>
      </c>
    </row>
    <row r="28" spans="1:5" x14ac:dyDescent="0.2">
      <c r="A28" s="6"/>
      <c r="B28" s="42"/>
      <c r="C28" s="6"/>
      <c r="D28" s="9" t="s">
        <v>9</v>
      </c>
      <c r="E28" s="9" t="s">
        <v>9</v>
      </c>
    </row>
    <row r="29" spans="1:5" s="1" customFormat="1" x14ac:dyDescent="0.2">
      <c r="A29" s="13" t="s">
        <v>6</v>
      </c>
      <c r="B29" s="43"/>
      <c r="C29" s="5"/>
      <c r="D29" s="5"/>
      <c r="E29" s="5"/>
    </row>
    <row r="30" spans="1:5" x14ac:dyDescent="0.2">
      <c r="A30" s="6" t="s">
        <v>32</v>
      </c>
      <c r="B30" s="42"/>
      <c r="C30" s="29">
        <v>400</v>
      </c>
      <c r="D30" s="31">
        <f>C30*D$12</f>
        <v>4000</v>
      </c>
      <c r="E30" s="31">
        <f>C30*E12</f>
        <v>4000</v>
      </c>
    </row>
    <row r="31" spans="1:5" x14ac:dyDescent="0.2">
      <c r="A31" s="16" t="s">
        <v>31</v>
      </c>
      <c r="B31" s="42" t="s">
        <v>38</v>
      </c>
      <c r="C31" s="29">
        <v>60</v>
      </c>
      <c r="D31" s="31"/>
      <c r="E31" s="32"/>
    </row>
    <row r="32" spans="1:5" x14ac:dyDescent="0.2">
      <c r="A32" s="16"/>
      <c r="B32" s="42" t="s">
        <v>34</v>
      </c>
      <c r="C32" s="30">
        <v>3</v>
      </c>
      <c r="D32" s="31">
        <f>C32*C31*D12</f>
        <v>1800</v>
      </c>
      <c r="E32" s="31">
        <f>C32*C31*E12</f>
        <v>1800</v>
      </c>
    </row>
    <row r="33" spans="1:5" s="1" customFormat="1" x14ac:dyDescent="0.2">
      <c r="A33" s="13" t="s">
        <v>20</v>
      </c>
      <c r="B33" s="5"/>
      <c r="C33" s="12"/>
      <c r="D33" s="33">
        <f>SUM(D30:D32)</f>
        <v>5800</v>
      </c>
      <c r="E33" s="33">
        <f>SUM(E30:E32)</f>
        <v>5800</v>
      </c>
    </row>
    <row r="34" spans="1:5" x14ac:dyDescent="0.2">
      <c r="A34" s="6"/>
      <c r="B34" s="6"/>
      <c r="C34" s="6"/>
      <c r="D34" s="9" t="s">
        <v>9</v>
      </c>
      <c r="E34" s="9" t="s">
        <v>9</v>
      </c>
    </row>
    <row r="35" spans="1:5" s="1" customFormat="1" x14ac:dyDescent="0.2">
      <c r="A35" s="5" t="s">
        <v>37</v>
      </c>
      <c r="B35" s="5"/>
      <c r="C35" s="19"/>
      <c r="D35" s="34">
        <f>D33+D27</f>
        <v>9775</v>
      </c>
      <c r="E35" s="34">
        <f>E33+E27</f>
        <v>9775</v>
      </c>
    </row>
    <row r="36" spans="1:5" x14ac:dyDescent="0.2">
      <c r="A36" s="6"/>
      <c r="B36" s="6"/>
      <c r="C36" s="6"/>
      <c r="D36" s="9" t="s">
        <v>9</v>
      </c>
      <c r="E36" s="9" t="s">
        <v>9</v>
      </c>
    </row>
    <row r="37" spans="1:5" s="40" customFormat="1" x14ac:dyDescent="0.2">
      <c r="A37" s="38" t="s">
        <v>35</v>
      </c>
      <c r="B37" s="38"/>
      <c r="C37" s="38"/>
      <c r="D37" s="39">
        <f>D13-D35</f>
        <v>10225</v>
      </c>
      <c r="E37" s="39">
        <f>E13-E35</f>
        <v>225</v>
      </c>
    </row>
    <row r="38" spans="1:5" s="40" customFormat="1" x14ac:dyDescent="0.2">
      <c r="A38" s="38" t="s">
        <v>36</v>
      </c>
      <c r="B38" s="38"/>
      <c r="C38" s="38"/>
      <c r="D38" s="41">
        <f>D37/D27</f>
        <v>2.5723270440251573</v>
      </c>
      <c r="E38" s="41">
        <f>E37/E27</f>
        <v>5.6603773584905662E-2</v>
      </c>
    </row>
    <row r="39" spans="1:5" s="1" customFormat="1" x14ac:dyDescent="0.2">
      <c r="A39" s="5"/>
      <c r="B39" s="5"/>
      <c r="C39" s="5"/>
      <c r="D39" s="7" t="s">
        <v>10</v>
      </c>
      <c r="E39" s="7" t="s">
        <v>10</v>
      </c>
    </row>
    <row r="40" spans="1:5" s="1" customFormat="1" x14ac:dyDescent="0.2">
      <c r="A40" s="13" t="s">
        <v>7</v>
      </c>
      <c r="B40" s="5"/>
      <c r="C40" s="5"/>
      <c r="D40" s="35">
        <f>D35/D9</f>
        <v>4.8875000000000002</v>
      </c>
      <c r="E40" s="35">
        <f>E35/E9</f>
        <v>9.7750000000000004</v>
      </c>
    </row>
    <row r="41" spans="1:5" s="1" customFormat="1" x14ac:dyDescent="0.2">
      <c r="A41" s="13" t="s">
        <v>8</v>
      </c>
      <c r="B41" s="5"/>
      <c r="C41" s="5"/>
      <c r="D41" s="36">
        <f>D40/D8</f>
        <v>4.8875000000000004E-3</v>
      </c>
      <c r="E41" s="36">
        <f>E40/E8</f>
        <v>9.7750000000000007E-3</v>
      </c>
    </row>
  </sheetData>
  <phoneticPr fontId="0" type="noConversion"/>
  <printOptions horizontalCentered="1"/>
  <pageMargins left="0.25" right="0.25" top="0.25" bottom="0.2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Daryl Deutmeyer</dc:creator>
  <cp:lastModifiedBy>Nick Hlas</cp:lastModifiedBy>
  <cp:lastPrinted>2005-09-01T18:42:48Z</cp:lastPrinted>
  <dcterms:created xsi:type="dcterms:W3CDTF">1997-02-05T21:08:57Z</dcterms:created>
  <dcterms:modified xsi:type="dcterms:W3CDTF">2014-11-06T22:16:39Z</dcterms:modified>
</cp:coreProperties>
</file>