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glari_000\Documents\"/>
    </mc:Choice>
  </mc:AlternateContent>
  <xr:revisionPtr revIDLastSave="0" documentId="8_{422BA24A-FF01-4F11-9A6C-47F7B1E587AB}" xr6:coauthVersionLast="45" xr6:coauthVersionMax="45" xr10:uidLastSave="{00000000-0000-0000-0000-000000000000}"/>
  <bookViews>
    <workbookView xWindow="35160" yWindow="690" windowWidth="24195" windowHeight="6390" xr2:uid="{00000000-000D-0000-FFFF-FFFF00000000}"/>
  </bookViews>
  <sheets>
    <sheet name="2020 Budget Water" sheetId="2" r:id="rId1"/>
  </sheets>
  <externalReferences>
    <externalReference r:id="rId2"/>
  </externalReferences>
  <definedNames>
    <definedName name="_xlnm.Print_Area" localSheetId="0">'2020 Budget Water'!$A$1:$F$61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 l="1"/>
  <c r="F17" i="2"/>
  <c r="D18" i="2"/>
  <c r="F18" i="2"/>
  <c r="D27" i="2"/>
  <c r="D28" i="2" s="1"/>
  <c r="F27" i="2"/>
  <c r="F28" i="2"/>
  <c r="D30" i="2"/>
  <c r="E30" i="2"/>
  <c r="F30" i="2"/>
  <c r="F35" i="2" s="1"/>
  <c r="F36" i="2" s="1"/>
  <c r="F39" i="2" s="1"/>
  <c r="F44" i="2" s="1"/>
  <c r="D31" i="2"/>
  <c r="E31" i="2"/>
  <c r="F31" i="2"/>
  <c r="D32" i="2"/>
  <c r="E32" i="2"/>
  <c r="D33" i="2"/>
  <c r="E33" i="2"/>
  <c r="D34" i="2"/>
  <c r="E34" i="2"/>
  <c r="D42" i="2"/>
  <c r="F42" i="2"/>
  <c r="B49" i="2"/>
  <c r="B50" i="2"/>
  <c r="B51" i="2"/>
  <c r="D35" i="2" l="1"/>
  <c r="D36" i="2" s="1"/>
  <c r="D39" i="2" s="1"/>
  <c r="D44" i="2" s="1"/>
  <c r="F37" i="2"/>
  <c r="C49" i="2" s="1"/>
  <c r="D37" i="2"/>
  <c r="D51" i="2" l="1"/>
  <c r="D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Tammy.Vernon</author>
  </authors>
  <commentList>
    <comment ref="B5" authorId="0" shapeId="0" xr:uid="{00000000-0006-0000-0000-000001000000}">
      <text>
        <r>
          <rPr>
            <sz val="9"/>
            <color indexed="81"/>
            <rFont val="Tahoma"/>
            <family val="2"/>
          </rPr>
          <t xml:space="preserve">DLG emailed the ID to SPGEs in April 2020.  Please use this number on all correspondences to DLG.  If you did not receive, check your spam/junk folder.
</t>
        </r>
      </text>
    </comment>
    <comment ref="B10" authorId="0" shapeId="0" xr:uid="{00000000-0006-0000-0000-000002000000}">
      <text>
        <r>
          <rPr>
            <sz val="9"/>
            <color indexed="81"/>
            <rFont val="Tahoma"/>
            <family val="2"/>
          </rPr>
          <t xml:space="preserve">Please consolidate all funds into one entry and place in the below categories.  
</t>
        </r>
        <r>
          <rPr>
            <b/>
            <sz val="9"/>
            <color indexed="81"/>
            <rFont val="Tahoma"/>
            <family val="2"/>
          </rPr>
          <t>Example:</t>
        </r>
        <r>
          <rPr>
            <sz val="9"/>
            <color indexed="81"/>
            <rFont val="Tahoma"/>
            <family val="2"/>
          </rPr>
          <t xml:space="preserve">  
Add the figures from the General Fund + Regstricted Funds + Other Funds not tracked through the General Fund.  Take the total and place in the appropriate category below.
</t>
        </r>
      </text>
    </comment>
    <comment ref="B12" authorId="0" shapeId="0" xr:uid="{00000000-0006-0000-0000-000003000000}">
      <text>
        <r>
          <rPr>
            <b/>
            <sz val="9"/>
            <color indexed="81"/>
            <rFont val="Tahoma"/>
            <family val="2"/>
          </rPr>
          <t>User Defined</t>
        </r>
      </text>
    </comment>
    <comment ref="B13" authorId="0" shapeId="0" xr:uid="{00000000-0006-0000-0000-000004000000}">
      <text>
        <r>
          <rPr>
            <b/>
            <sz val="9"/>
            <color indexed="81"/>
            <rFont val="Tahoma"/>
            <family val="2"/>
          </rPr>
          <t xml:space="preserve">Example: 
</t>
        </r>
        <r>
          <rPr>
            <sz val="9"/>
            <color indexed="81"/>
            <rFont val="Tahoma"/>
            <family val="2"/>
          </rPr>
          <t>Salaries and Wages, Employee Pensions and Benefits, Medical/Life Insurange, Retirement Benefits, Other (User Defined)</t>
        </r>
        <r>
          <rPr>
            <b/>
            <sz val="9"/>
            <color indexed="81"/>
            <rFont val="Tahoma"/>
            <family val="2"/>
          </rPr>
          <t xml:space="preserve">
</t>
        </r>
        <r>
          <rPr>
            <sz val="9"/>
            <color indexed="81"/>
            <rFont val="Tahoma"/>
            <family val="2"/>
          </rPr>
          <t xml:space="preserve">
Materials and Supplies, Contractural Services, Rental of Building/Real Property, Rental of Equipment, Transportation Expenses, Insrance (Vehicle, General Liability, Workers' Compensation, User Defined), Advertising Expense, Miscellaneous Expenses, User Defined)</t>
        </r>
      </text>
    </comment>
    <comment ref="B14" authorId="0" shapeId="0" xr:uid="{00000000-0006-0000-0000-000005000000}">
      <text>
        <r>
          <rPr>
            <sz val="9"/>
            <color indexed="81"/>
            <rFont val="Tahoma"/>
            <family val="2"/>
          </rPr>
          <t>User Defined</t>
        </r>
        <r>
          <rPr>
            <b/>
            <sz val="9"/>
            <color indexed="81"/>
            <rFont val="Tahoma"/>
            <family val="2"/>
          </rPr>
          <t xml:space="preserve">
</t>
        </r>
      </text>
    </comment>
    <comment ref="B15" authorId="0" shapeId="0" xr:uid="{00000000-0006-0000-0000-000006000000}">
      <text>
        <r>
          <rPr>
            <sz val="9"/>
            <color indexed="81"/>
            <rFont val="Tahoma"/>
            <family val="2"/>
          </rPr>
          <t>User Defined</t>
        </r>
      </text>
    </comment>
    <comment ref="B16" authorId="0" shapeId="0" xr:uid="{00000000-0006-0000-0000-000007000000}">
      <text>
        <r>
          <rPr>
            <b/>
            <sz val="9"/>
            <color indexed="81"/>
            <rFont val="Tahoma"/>
            <family val="2"/>
          </rPr>
          <t>Example:</t>
        </r>
        <r>
          <rPr>
            <sz val="9"/>
            <color indexed="81"/>
            <rFont val="Tahoma"/>
            <family val="2"/>
          </rPr>
          <t xml:space="preserve">
Property Taxes, Payroll Taxes, Other Taxes and Licenses, User Defined
</t>
        </r>
      </text>
    </comment>
    <comment ref="D21" authorId="0" shapeId="0" xr:uid="{00000000-0006-0000-0000-000008000000}">
      <text>
        <r>
          <rPr>
            <sz val="9"/>
            <color indexed="81"/>
            <rFont val="Tahoma"/>
            <family val="2"/>
          </rPr>
          <t>Please enter a positive number.  The final calculation will subtract this number from your total.</t>
        </r>
      </text>
    </comment>
    <comment ref="E21" authorId="0" shapeId="0" xr:uid="{00000000-0006-0000-0000-000009000000}">
      <text>
        <r>
          <rPr>
            <sz val="9"/>
            <color indexed="81"/>
            <rFont val="Tahoma"/>
            <family val="2"/>
          </rPr>
          <t>Please enter a positive number.  The final calculation will subtract this number from your total.</t>
        </r>
      </text>
    </comment>
    <comment ref="F21" authorId="0" shapeId="0" xr:uid="{00000000-0006-0000-0000-00000A000000}">
      <text>
        <r>
          <rPr>
            <sz val="9"/>
            <color indexed="81"/>
            <rFont val="Tahoma"/>
            <family val="2"/>
          </rPr>
          <t>Please enter a positive number.  The final calculation will subtract this number from your total.</t>
        </r>
      </text>
    </comment>
    <comment ref="B28" authorId="0" shapeId="0" xr:uid="{00000000-0006-0000-0000-00000B000000}">
      <text>
        <r>
          <rPr>
            <b/>
            <sz val="9"/>
            <color indexed="81"/>
            <rFont val="Tahoma"/>
            <family val="2"/>
          </rPr>
          <t>Tammy.Vernon:</t>
        </r>
        <r>
          <rPr>
            <sz val="9"/>
            <color indexed="81"/>
            <rFont val="Tahoma"/>
            <family val="2"/>
          </rPr>
          <t xml:space="preserve">
This Line will be hidden on the final</t>
        </r>
      </text>
    </comment>
    <comment ref="B32" authorId="0" shapeId="0" xr:uid="{00000000-0006-0000-0000-00000C000000}">
      <text>
        <r>
          <rPr>
            <b/>
            <sz val="9"/>
            <color indexed="81"/>
            <rFont val="Tahoma"/>
            <family val="2"/>
          </rPr>
          <t xml:space="preserve">Examples:
</t>
        </r>
        <r>
          <rPr>
            <sz val="9"/>
            <color indexed="81"/>
            <rFont val="Tahoma"/>
            <family val="2"/>
          </rPr>
          <t xml:space="preserve">
Interest on Debt to Associated Companies, Interest on Short-Term Debt, Interest on Long-Term Debt, Interest on Cutomer Deposits, Intererest (User Defined), Amortization of Debt Discount and Expense, Amortization of Premium on Debt</t>
        </r>
        <r>
          <rPr>
            <b/>
            <sz val="9"/>
            <color indexed="81"/>
            <rFont val="Tahoma"/>
            <family val="2"/>
          </rPr>
          <t xml:space="preserve">
</t>
        </r>
        <r>
          <rPr>
            <sz val="9"/>
            <color indexed="81"/>
            <rFont val="Tahoma"/>
            <family val="2"/>
          </rPr>
          <t xml:space="preserve">
</t>
        </r>
      </text>
    </comment>
    <comment ref="B37" authorId="0" shapeId="0" xr:uid="{00000000-0006-0000-0000-00000D000000}">
      <text>
        <r>
          <rPr>
            <b/>
            <sz val="9"/>
            <color indexed="81"/>
            <rFont val="Tahoma"/>
            <family val="2"/>
          </rPr>
          <t xml:space="preserve">This Line will be hidden on the final
</t>
        </r>
      </text>
    </comment>
    <comment ref="D40" authorId="0" shapeId="0" xr:uid="{00000000-0006-0000-0000-00000E000000}">
      <text>
        <r>
          <rPr>
            <sz val="9"/>
            <color indexed="81"/>
            <rFont val="Tahoma"/>
            <family val="2"/>
          </rPr>
          <t>Cash balance before Bank Statement received for June</t>
        </r>
      </text>
    </comment>
    <comment ref="F40" authorId="0" shapeId="0" xr:uid="{00000000-0006-0000-0000-00000F000000}">
      <text>
        <r>
          <rPr>
            <sz val="9"/>
            <color indexed="81"/>
            <rFont val="Tahoma"/>
            <family val="2"/>
          </rPr>
          <t xml:space="preserve">Per the June 2020 Bank Statement - Actual Amount </t>
        </r>
      </text>
    </comment>
    <comment ref="B41" authorId="0" shapeId="0" xr:uid="{00000000-0006-0000-0000-000010000000}">
      <text>
        <r>
          <rPr>
            <b/>
            <sz val="9"/>
            <color indexed="81"/>
            <rFont val="Tahoma"/>
            <family val="2"/>
          </rPr>
          <t xml:space="preserve">Examples:
</t>
        </r>
        <r>
          <rPr>
            <sz val="9"/>
            <color indexed="81"/>
            <rFont val="Tahoma"/>
            <family val="2"/>
          </rPr>
          <t xml:space="preserve">
Proceeds from Capital Contributions - Federal Grants, State Grants, Other Grants, Customer Contributions</t>
        </r>
        <r>
          <rPr>
            <b/>
            <sz val="9"/>
            <color indexed="81"/>
            <rFont val="Tahoma"/>
            <family val="2"/>
          </rPr>
          <t xml:space="preserve">
</t>
        </r>
      </text>
    </comment>
    <comment ref="B43" authorId="0" shapeId="0" xr:uid="{00000000-0006-0000-0000-000011000000}">
      <text>
        <r>
          <rPr>
            <b/>
            <sz val="9"/>
            <color indexed="81"/>
            <rFont val="Tahoma"/>
            <family val="2"/>
          </rPr>
          <t xml:space="preserve">User Calculate:
</t>
        </r>
        <r>
          <rPr>
            <sz val="9"/>
            <color indexed="81"/>
            <rFont val="Tahoma"/>
            <family val="2"/>
          </rPr>
          <t xml:space="preserve">Extraordinary Income - Extraordinary Deductions = Net Gain/Net Loss
</t>
        </r>
        <r>
          <rPr>
            <b/>
            <sz val="9"/>
            <color indexed="81"/>
            <rFont val="Tahoma"/>
            <family val="2"/>
          </rPr>
          <t xml:space="preserve">
</t>
        </r>
        <r>
          <rPr>
            <sz val="9"/>
            <color indexed="81"/>
            <rFont val="Tahoma"/>
            <family val="2"/>
          </rPr>
          <t xml:space="preserve">
</t>
        </r>
      </text>
    </comment>
    <comment ref="D48" authorId="0" shapeId="0" xr:uid="{00000000-0006-0000-0000-000012000000}">
      <text>
        <r>
          <rPr>
            <sz val="9"/>
            <color indexed="81"/>
            <rFont val="Tahoma"/>
            <family val="2"/>
          </rPr>
          <t xml:space="preserve">DLG will accept a more stringent submission in place of a 4-Year Attestation Engagement and a 4 - Year Audit.
</t>
        </r>
      </text>
    </comment>
    <comment ref="D51" authorId="0" shapeId="0" xr:uid="{00000000-0006-0000-0000-000013000000}">
      <text>
        <r>
          <rPr>
            <b/>
            <sz val="9"/>
            <color indexed="81"/>
            <rFont val="Tahoma"/>
            <family val="2"/>
          </rPr>
          <t>Audit requirements are due within 12 months from the close of the FY</t>
        </r>
      </text>
    </comment>
  </commentList>
</comments>
</file>

<file path=xl/sharedStrings.xml><?xml version="1.0" encoding="utf-8"?>
<sst xmlns="http://schemas.openxmlformats.org/spreadsheetml/2006/main" count="59" uniqueCount="57">
  <si>
    <t xml:space="preserve">             Initials _______</t>
  </si>
  <si>
    <t>Internal Use Only:</t>
  </si>
  <si>
    <t>(502) 892-3490</t>
  </si>
  <si>
    <t>DLG-CSD@KY.GOV</t>
  </si>
  <si>
    <t>Audit/Attestation Submissions to DLG</t>
  </si>
  <si>
    <t>Change In Net Assets (Ending Cash Balance)</t>
  </si>
  <si>
    <t>Net Extraordinary Items</t>
  </si>
  <si>
    <t>Add in Depreciation / Amortization</t>
  </si>
  <si>
    <t>Proceeds from Capital Contributions</t>
  </si>
  <si>
    <t>Carryover From Prior Fiscal Year</t>
  </si>
  <si>
    <t>Income Before Contributions &amp; Extraordinary Items</t>
  </si>
  <si>
    <t>Net Assets</t>
  </si>
  <si>
    <t>Total Expenses</t>
  </si>
  <si>
    <t>Total Other Income and (Deductions)</t>
  </si>
  <si>
    <t xml:space="preserve">Total Other (Deductions) </t>
  </si>
  <si>
    <t>Principal Loan Payments</t>
  </si>
  <si>
    <t>Capital Expenditures</t>
  </si>
  <si>
    <t>Interest Expense</t>
  </si>
  <si>
    <t>Taxes Other Than Income</t>
  </si>
  <si>
    <t>Miscellaneous Nonutility Expenses</t>
  </si>
  <si>
    <t>Other (Deductions)</t>
  </si>
  <si>
    <t>Total Revenues</t>
  </si>
  <si>
    <t>Total Other Income</t>
  </si>
  <si>
    <t>Nonutility Income</t>
  </si>
  <si>
    <t>Allowance For Funds Used During Construction</t>
  </si>
  <si>
    <t>Borrowed Money</t>
  </si>
  <si>
    <t>Gains (Losses) from Disposition of Utility Property</t>
  </si>
  <si>
    <t>Income from Utility Plant Leased to Others</t>
  </si>
  <si>
    <t>Interest and Dividend Income</t>
  </si>
  <si>
    <t>Net Results/Merchandising, Jobbing &amp; Contract Work</t>
  </si>
  <si>
    <t>Other (Income)</t>
  </si>
  <si>
    <t>Utility Operating Income (Loss)</t>
  </si>
  <si>
    <t>Net Utility Operating Expenses</t>
  </si>
  <si>
    <t>Amortization Expense</t>
  </si>
  <si>
    <t>Depreciation Expense</t>
  </si>
  <si>
    <t>Operation and Maintenance Expenses</t>
  </si>
  <si>
    <t>Operating Revenues</t>
  </si>
  <si>
    <t>Unaudited Figures</t>
  </si>
  <si>
    <t>Utility Operating Income</t>
  </si>
  <si>
    <t>Budget As Amended (As of December 31, 2020)</t>
  </si>
  <si>
    <t>Current Year Estimates (Due January 15, 2020)</t>
  </si>
  <si>
    <t xml:space="preserve">All Sources </t>
  </si>
  <si>
    <t>Contact Phone Number:</t>
  </si>
  <si>
    <t>Data submitted by:</t>
  </si>
  <si>
    <t>Not approved (state reason)</t>
  </si>
  <si>
    <t>Yes</t>
  </si>
  <si>
    <t>Board Approved Budget:</t>
  </si>
  <si>
    <t>SPGE Entity ID:</t>
  </si>
  <si>
    <t>SPGE Name:</t>
  </si>
  <si>
    <t>SPGE Budget Summary (W)</t>
  </si>
  <si>
    <t>Fiscal Year:</t>
  </si>
  <si>
    <t>SPGE 101 - Rev 05/05/2020 1:30 pm</t>
  </si>
  <si>
    <t>Year-End Actuals (Due March 1, 2021)</t>
  </si>
  <si>
    <t xml:space="preserve">FY 2020 - Registration Payment has been received </t>
  </si>
  <si>
    <t>Financial Disclosure - Budget Submissions for FY 2020</t>
  </si>
  <si>
    <t>Audit Requirement Type for FY 2020</t>
  </si>
  <si>
    <r>
      <t xml:space="preserve">The Department for Local Government will only accept submissions electronically.  Please submit by the due date to the email address shown below. The date shown on the email will be the date DLG will use for the Submission Date.  DLG will, within five business days, reply with a confirmation email for your records.  </t>
    </r>
    <r>
      <rPr>
        <sz val="14"/>
        <color rgb="FFC00000"/>
        <rFont val="Calibri"/>
        <family val="2"/>
        <scheme val="minor"/>
      </rPr>
      <t>Please retain this form to submit the Amendments and Year-End Actuals for FY 2020 by the due dates stated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</si>
</sst>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Times New Roman"/>
      <family val="1"/>
    </font>
    <font>
      <sz val="14"/>
      <color theme="1"/>
      <name val="Calibri"/>
      <family val="2"/>
      <scheme val="minor"/>
    </font>
    <font>
      <sz val="10"/>
      <color theme="1"/>
      <name val="Calibri"/>
      <family val="2"/>
      <scheme val="minor"/>
    </font>
    <font>
      <b/>
      <sz val="14"/>
      <color theme="0"/>
      <name val="Calibri"/>
      <family val="2"/>
      <scheme val="minor"/>
    </font>
    <font>
      <b/>
      <sz val="16"/>
      <color theme="4" tint="-0.249977111117893"/>
      <name val="Calibri"/>
      <family val="2"/>
      <scheme val="minor"/>
    </font>
    <font>
      <b/>
      <sz val="14"/>
      <color theme="1"/>
      <name val="Calibri"/>
      <family val="2"/>
      <scheme val="minor"/>
    </font>
    <font>
      <sz val="10"/>
      <name val="MS Sans Serif"/>
      <family val="2"/>
    </font>
    <font>
      <b/>
      <sz val="14"/>
      <name val="Calibri"/>
      <family val="2"/>
      <scheme val="minor"/>
    </font>
    <font>
      <sz val="14"/>
      <name val="Calibri"/>
      <family val="2"/>
      <scheme val="minor"/>
    </font>
    <font>
      <b/>
      <sz val="14"/>
      <color rgb="FFFF0000"/>
      <name val="Calibri"/>
      <family val="2"/>
      <scheme val="minor"/>
    </font>
    <font>
      <sz val="16"/>
      <color theme="1"/>
      <name val="Calibri"/>
      <family val="2"/>
      <scheme val="minor"/>
    </font>
    <font>
      <sz val="18"/>
      <color rgb="FFC00000"/>
      <name val="Calibri"/>
      <family val="2"/>
      <scheme val="minor"/>
    </font>
    <font>
      <b/>
      <sz val="18"/>
      <color rgb="FFC00000"/>
      <name val="Calibri"/>
      <family val="2"/>
      <scheme val="minor"/>
    </font>
    <font>
      <b/>
      <sz val="12"/>
      <name val="MS Sans Serif"/>
      <family val="2"/>
    </font>
    <font>
      <sz val="12"/>
      <name val="MS Sans Serif"/>
      <family val="2"/>
    </font>
    <font>
      <b/>
      <sz val="12"/>
      <name val="MS Sans Serif"/>
    </font>
    <font>
      <b/>
      <u/>
      <sz val="14"/>
      <color theme="1"/>
      <name val="Calibri"/>
      <family val="2"/>
      <scheme val="minor"/>
    </font>
    <font>
      <b/>
      <sz val="12"/>
      <color rgb="FFFF0000"/>
      <name val="MS Sans Serif"/>
      <family val="2"/>
    </font>
    <font>
      <sz val="14"/>
      <color rgb="FFFF0000"/>
      <name val="Calibri"/>
      <family val="2"/>
      <scheme val="minor"/>
    </font>
    <font>
      <b/>
      <u/>
      <sz val="14"/>
      <color theme="0"/>
      <name val="Calibri"/>
      <family val="2"/>
      <scheme val="minor"/>
    </font>
    <font>
      <sz val="22"/>
      <name val="Calibri"/>
      <family val="2"/>
      <scheme val="minor"/>
    </font>
    <font>
      <b/>
      <sz val="22"/>
      <color theme="1"/>
      <name val="Calibri"/>
      <family val="2"/>
      <scheme val="minor"/>
    </font>
    <font>
      <b/>
      <sz val="26"/>
      <color theme="1"/>
      <name val="Calibri"/>
      <family val="2"/>
      <scheme val="minor"/>
    </font>
    <font>
      <u/>
      <sz val="14"/>
      <color theme="1"/>
      <name val="Calibri"/>
      <family val="2"/>
      <scheme val="minor"/>
    </font>
    <font>
      <b/>
      <sz val="9"/>
      <color indexed="81"/>
      <name val="Tahoma"/>
      <family val="2"/>
    </font>
    <font>
      <sz val="9"/>
      <color indexed="81"/>
      <name val="Tahoma"/>
      <family val="2"/>
    </font>
    <font>
      <sz val="14"/>
      <color rgb="FFC00000"/>
      <name val="Calibri"/>
      <family val="2"/>
      <scheme val="minor"/>
    </font>
    <font>
      <b/>
      <sz val="14"/>
      <color theme="4" tint="-0.249977111117893"/>
      <name val="Calibri"/>
      <family val="2"/>
      <scheme val="minor"/>
    </font>
  </fonts>
  <fills count="10">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4" tint="-0.499984740745262"/>
        <bgColor auto="1"/>
      </patternFill>
    </fill>
    <fill>
      <patternFill patternType="solid">
        <fgColor theme="0" tint="-0.249977111117893"/>
        <bgColor indexed="64"/>
      </patternFill>
    </fill>
    <fill>
      <patternFill patternType="darkGrid">
        <fgColor theme="2" tint="-0.499984740745262"/>
        <bgColor auto="1"/>
      </patternFill>
    </fill>
    <fill>
      <patternFill patternType="darkUp">
        <fgColor theme="2" tint="-0.499984740745262"/>
        <bgColor auto="1"/>
      </patternFill>
    </fill>
    <fill>
      <patternFill patternType="solid">
        <fgColor rgb="FFFFFFFF"/>
        <bgColor indexed="64"/>
      </patternFill>
    </fill>
    <fill>
      <patternFill patternType="solid">
        <fgColor theme="2" tint="-0.24994659260841701"/>
        <bgColor indexed="64"/>
      </patternFill>
    </fill>
  </fills>
  <borders count="76">
    <border>
      <left/>
      <right/>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right style="thick">
        <color auto="1"/>
      </right>
      <top/>
      <bottom style="thick">
        <color indexed="64"/>
      </bottom>
      <diagonal/>
    </border>
    <border>
      <left/>
      <right/>
      <top/>
      <bottom style="thick">
        <color indexed="64"/>
      </bottom>
      <diagonal/>
    </border>
    <border>
      <left style="thick">
        <color auto="1"/>
      </left>
      <right/>
      <top/>
      <bottom style="thick">
        <color indexed="64"/>
      </bottom>
      <diagonal/>
    </border>
    <border>
      <left style="double">
        <color auto="1"/>
      </left>
      <right/>
      <top/>
      <bottom/>
      <diagonal/>
    </border>
    <border>
      <left/>
      <right style="thick">
        <color auto="1"/>
      </right>
      <top/>
      <bottom style="double">
        <color auto="1"/>
      </bottom>
      <diagonal/>
    </border>
    <border>
      <left style="thick">
        <color auto="1"/>
      </left>
      <right/>
      <top/>
      <bottom style="double">
        <color auto="1"/>
      </bottom>
      <diagonal/>
    </border>
    <border>
      <left/>
      <right style="thick">
        <color auto="1"/>
      </right>
      <top/>
      <bottom/>
      <diagonal/>
    </border>
    <border>
      <left style="thick">
        <color auto="1"/>
      </left>
      <right/>
      <top/>
      <bottom/>
      <diagonal/>
    </border>
    <border>
      <left/>
      <right style="thick">
        <color auto="1"/>
      </right>
      <top style="double">
        <color auto="1"/>
      </top>
      <bottom/>
      <diagonal/>
    </border>
    <border>
      <left/>
      <right/>
      <top style="double">
        <color auto="1"/>
      </top>
      <bottom/>
      <diagonal/>
    </border>
    <border>
      <left style="thick">
        <color auto="1"/>
      </left>
      <right/>
      <top style="double">
        <color auto="1"/>
      </top>
      <bottom/>
      <diagonal/>
    </border>
    <border>
      <left/>
      <right style="thick">
        <color auto="1"/>
      </right>
      <top style="thin">
        <color indexed="64"/>
      </top>
      <bottom style="double">
        <color indexed="64"/>
      </bottom>
      <diagonal/>
    </border>
    <border>
      <left/>
      <right/>
      <top style="thin">
        <color auto="1"/>
      </top>
      <bottom style="double">
        <color auto="1"/>
      </bottom>
      <diagonal/>
    </border>
    <border>
      <left/>
      <right style="thick">
        <color auto="1"/>
      </right>
      <top/>
      <bottom style="thin">
        <color auto="1"/>
      </bottom>
      <diagonal/>
    </border>
    <border>
      <left/>
      <right/>
      <top/>
      <bottom style="thin">
        <color indexed="64"/>
      </bottom>
      <diagonal/>
    </border>
    <border>
      <left style="thick">
        <color auto="1"/>
      </left>
      <right/>
      <top/>
      <bottom style="thin">
        <color indexed="64"/>
      </bottom>
      <diagonal/>
    </border>
    <border>
      <left style="thick">
        <color auto="1"/>
      </left>
      <right style="thick">
        <color indexed="64"/>
      </right>
      <top style="thin">
        <color indexed="64"/>
      </top>
      <bottom style="thick">
        <color indexed="64"/>
      </bottom>
      <diagonal/>
    </border>
    <border>
      <left/>
      <right style="thick">
        <color auto="1"/>
      </right>
      <top style="thick">
        <color auto="1"/>
      </top>
      <bottom/>
      <diagonal/>
    </border>
    <border>
      <left/>
      <right/>
      <top style="thick">
        <color indexed="64"/>
      </top>
      <bottom/>
      <diagonal/>
    </border>
    <border>
      <left style="thick">
        <color auto="1"/>
      </left>
      <right/>
      <top style="thick">
        <color auto="1"/>
      </top>
      <bottom/>
      <diagonal/>
    </border>
    <border>
      <left style="thick">
        <color auto="1"/>
      </left>
      <right style="thick">
        <color indexed="64"/>
      </right>
      <top style="thin">
        <color indexed="64"/>
      </top>
      <bottom style="thin">
        <color indexed="64"/>
      </bottom>
      <diagonal/>
    </border>
    <border>
      <left style="thick">
        <color auto="1"/>
      </left>
      <right style="thick">
        <color indexed="64"/>
      </right>
      <top style="thick">
        <color indexed="64"/>
      </top>
      <bottom style="thin">
        <color indexed="64"/>
      </bottom>
      <diagonal/>
    </border>
    <border>
      <left style="medium">
        <color indexed="64"/>
      </left>
      <right style="thick">
        <color auto="1"/>
      </right>
      <top style="medium">
        <color indexed="64"/>
      </top>
      <bottom style="medium">
        <color indexed="64"/>
      </bottom>
      <diagonal/>
    </border>
    <border>
      <left style="medium">
        <color indexed="64"/>
      </left>
      <right style="medium">
        <color indexed="64"/>
      </right>
      <top style="thick">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ck">
        <color indexed="64"/>
      </top>
      <bottom style="double">
        <color indexed="64"/>
      </bottom>
      <diagonal/>
    </border>
    <border>
      <left style="thick">
        <color indexed="64"/>
      </left>
      <right/>
      <top style="thick">
        <color indexed="64"/>
      </top>
      <bottom style="double">
        <color indexed="64"/>
      </bottom>
      <diagonal/>
    </border>
    <border>
      <left style="thin">
        <color indexed="64"/>
      </left>
      <right style="thick">
        <color auto="1"/>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ck">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ck">
        <color indexed="64"/>
      </right>
      <top/>
      <bottom style="thin">
        <color indexed="64"/>
      </bottom>
      <diagonal/>
    </border>
    <border>
      <left/>
      <right style="thin">
        <color auto="1"/>
      </right>
      <top style="thick">
        <color auto="1"/>
      </top>
      <bottom style="thin">
        <color auto="1"/>
      </bottom>
      <diagonal/>
    </border>
    <border>
      <left style="thick">
        <color auto="1"/>
      </left>
      <right/>
      <top style="thick">
        <color auto="1"/>
      </top>
      <bottom style="thin">
        <color auto="1"/>
      </bottom>
      <diagonal/>
    </border>
    <border>
      <left/>
      <right style="thick">
        <color auto="1"/>
      </right>
      <top style="thick">
        <color auto="1"/>
      </top>
      <bottom style="thick">
        <color auto="1"/>
      </bottom>
      <diagonal/>
    </border>
    <border>
      <left/>
      <right/>
      <top style="thick">
        <color indexed="64"/>
      </top>
      <bottom style="thick">
        <color indexed="64"/>
      </bottom>
      <diagonal/>
    </border>
    <border>
      <left style="thick">
        <color auto="1"/>
      </left>
      <right/>
      <top style="thick">
        <color auto="1"/>
      </top>
      <bottom style="thick">
        <color auto="1"/>
      </bottom>
      <diagonal/>
    </border>
    <border>
      <left style="medium">
        <color indexed="64"/>
      </left>
      <right style="thick">
        <color auto="1"/>
      </right>
      <top/>
      <bottom style="thick">
        <color indexed="64"/>
      </bottom>
      <diagonal/>
    </border>
    <border>
      <left style="medium">
        <color indexed="64"/>
      </left>
      <right style="medium">
        <color indexed="64"/>
      </right>
      <top/>
      <bottom style="thick">
        <color indexed="64"/>
      </bottom>
      <diagonal/>
    </border>
    <border>
      <left/>
      <right/>
      <top style="thin">
        <color auto="1"/>
      </top>
      <bottom/>
      <diagonal/>
    </border>
    <border>
      <left style="thick">
        <color auto="1"/>
      </left>
      <right/>
      <top style="thin">
        <color auto="1"/>
      </top>
      <bottom/>
      <diagonal/>
    </border>
    <border>
      <left style="medium">
        <color indexed="64"/>
      </left>
      <right style="thick">
        <color auto="1"/>
      </right>
      <top style="medium">
        <color indexed="64"/>
      </top>
      <bottom style="thick">
        <color indexed="64"/>
      </bottom>
      <diagonal/>
    </border>
    <border>
      <left style="thin">
        <color auto="1"/>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auto="1"/>
      </right>
      <top style="thick">
        <color indexed="64"/>
      </top>
      <bottom style="medium">
        <color indexed="64"/>
      </bottom>
      <diagonal/>
    </border>
    <border>
      <left style="thin">
        <color auto="1"/>
      </left>
      <right style="thin">
        <color auto="1"/>
      </right>
      <top style="thick">
        <color indexed="64"/>
      </top>
      <bottom/>
      <diagonal/>
    </border>
    <border>
      <left style="medium">
        <color indexed="64"/>
      </left>
      <right style="medium">
        <color indexed="64"/>
      </right>
      <top style="thick">
        <color indexed="64"/>
      </top>
      <bottom style="medium">
        <color indexed="64"/>
      </bottom>
      <diagonal/>
    </border>
    <border>
      <left style="thin">
        <color indexed="64"/>
      </left>
      <right style="thick">
        <color auto="1"/>
      </right>
      <top/>
      <bottom/>
      <diagonal/>
    </border>
    <border>
      <left style="medium">
        <color indexed="64"/>
      </left>
      <right style="medium">
        <color indexed="64"/>
      </right>
      <top style="thick">
        <color indexed="64"/>
      </top>
      <bottom/>
      <diagonal/>
    </border>
    <border>
      <left/>
      <right/>
      <top style="thin">
        <color indexed="64"/>
      </top>
      <bottom style="thin">
        <color indexed="64"/>
      </bottom>
      <diagonal/>
    </border>
    <border>
      <left style="double">
        <color indexed="64"/>
      </left>
      <right style="thick">
        <color auto="1"/>
      </right>
      <top style="thin">
        <color indexed="64"/>
      </top>
      <bottom style="thick">
        <color auto="1"/>
      </bottom>
      <diagonal/>
    </border>
    <border>
      <left style="double">
        <color indexed="64"/>
      </left>
      <right/>
      <top style="thin">
        <color indexed="64"/>
      </top>
      <bottom style="thick">
        <color auto="1"/>
      </bottom>
      <diagonal/>
    </border>
    <border>
      <left style="double">
        <color indexed="64"/>
      </left>
      <right style="thick">
        <color auto="1"/>
      </right>
      <top style="thick">
        <color indexed="64"/>
      </top>
      <bottom style="thin">
        <color indexed="64"/>
      </bottom>
      <diagonal/>
    </border>
    <border>
      <left style="double">
        <color indexed="64"/>
      </left>
      <right/>
      <top style="thick">
        <color indexed="64"/>
      </top>
      <bottom style="thin">
        <color indexed="64"/>
      </bottom>
      <diagonal/>
    </border>
    <border>
      <left/>
      <right style="thick">
        <color auto="1"/>
      </right>
      <top/>
      <bottom style="medium">
        <color indexed="64"/>
      </bottom>
      <diagonal/>
    </border>
    <border>
      <left/>
      <right/>
      <top/>
      <bottom style="medium">
        <color indexed="64"/>
      </bottom>
      <diagonal/>
    </border>
    <border>
      <left/>
      <right style="medium">
        <color indexed="64"/>
      </right>
      <top style="thick">
        <color auto="1"/>
      </top>
      <bottom style="thick">
        <color indexed="64"/>
      </bottom>
      <diagonal/>
    </border>
    <border>
      <left/>
      <right style="thick">
        <color auto="1"/>
      </right>
      <top style="thin">
        <color indexed="64"/>
      </top>
      <bottom style="thin">
        <color indexed="64"/>
      </bottom>
      <diagonal/>
    </border>
    <border>
      <left style="thin">
        <color indexed="64"/>
      </left>
      <right/>
      <top style="thin">
        <color indexed="64"/>
      </top>
      <bottom style="thin">
        <color indexed="64"/>
      </bottom>
      <diagonal/>
    </border>
    <border>
      <left/>
      <right style="thick">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thick">
        <color auto="1"/>
      </top>
      <bottom/>
      <diagonal/>
    </border>
    <border>
      <left style="thick">
        <color indexed="64"/>
      </left>
      <right style="thick">
        <color indexed="64"/>
      </right>
      <top/>
      <bottom/>
      <diagonal/>
    </border>
    <border>
      <left/>
      <right/>
      <top style="double">
        <color auto="1"/>
      </top>
      <bottom style="thick">
        <color auto="1"/>
      </bottom>
      <diagonal/>
    </border>
  </borders>
  <cellStyleXfs count="2">
    <xf numFmtId="0" fontId="0" fillId="0" borderId="0"/>
    <xf numFmtId="0" fontId="10" fillId="0" borderId="0"/>
  </cellStyleXfs>
  <cellXfs count="172">
    <xf numFmtId="0" fontId="0" fillId="0" borderId="0" xfId="0"/>
    <xf numFmtId="0" fontId="4" fillId="0" borderId="0" xfId="0" applyFont="1"/>
    <xf numFmtId="0" fontId="4" fillId="2" borderId="1" xfId="0" applyFont="1" applyFill="1" applyBorder="1"/>
    <xf numFmtId="0" fontId="0" fillId="2" borderId="2" xfId="0" applyFill="1" applyBorder="1"/>
    <xf numFmtId="0" fontId="4" fillId="2" borderId="3" xfId="0" applyFont="1" applyFill="1" applyBorder="1"/>
    <xf numFmtId="0" fontId="4" fillId="2" borderId="4" xfId="0" applyFont="1" applyFill="1" applyBorder="1"/>
    <xf numFmtId="0" fontId="4" fillId="0" borderId="5" xfId="0" applyFont="1" applyBorder="1"/>
    <xf numFmtId="0" fontId="4" fillId="0" borderId="6" xfId="0" applyFont="1" applyBorder="1"/>
    <xf numFmtId="0" fontId="4" fillId="0" borderId="7" xfId="0" applyFont="1" applyBorder="1"/>
    <xf numFmtId="0" fontId="4" fillId="2" borderId="8" xfId="0" applyFont="1" applyFill="1" applyBorder="1"/>
    <xf numFmtId="0" fontId="4" fillId="3" borderId="9" xfId="0" applyFont="1" applyFill="1" applyBorder="1"/>
    <xf numFmtId="0" fontId="4" fillId="3" borderId="2" xfId="0" applyFont="1" applyFill="1" applyBorder="1"/>
    <xf numFmtId="0" fontId="4" fillId="3" borderId="10" xfId="0" applyFont="1" applyFill="1" applyBorder="1"/>
    <xf numFmtId="0" fontId="5" fillId="3" borderId="11" xfId="0" applyFont="1" applyFill="1" applyBorder="1"/>
    <xf numFmtId="0" fontId="5" fillId="3" borderId="0" xfId="0" applyFont="1" applyFill="1" applyBorder="1"/>
    <xf numFmtId="0" fontId="5" fillId="3" borderId="12" xfId="0" applyFont="1" applyFill="1" applyBorder="1"/>
    <xf numFmtId="0" fontId="6" fillId="3" borderId="0" xfId="0" applyFont="1" applyFill="1" applyBorder="1"/>
    <xf numFmtId="0" fontId="5" fillId="3" borderId="13" xfId="0" applyFont="1" applyFill="1" applyBorder="1"/>
    <xf numFmtId="0" fontId="5" fillId="3" borderId="14" xfId="0" applyFont="1" applyFill="1" applyBorder="1"/>
    <xf numFmtId="0" fontId="7" fillId="4" borderId="15" xfId="0" applyFont="1" applyFill="1" applyBorder="1"/>
    <xf numFmtId="0" fontId="9" fillId="0" borderId="17" xfId="0" applyFont="1" applyBorder="1" applyAlignment="1">
      <alignment horizontal="center" vertical="center"/>
    </xf>
    <xf numFmtId="0" fontId="0" fillId="0" borderId="11" xfId="0" applyBorder="1" applyAlignment="1">
      <alignment horizontal="left" vertical="center" wrapText="1"/>
    </xf>
    <xf numFmtId="0" fontId="0" fillId="0" borderId="0" xfId="0" applyBorder="1" applyAlignment="1">
      <alignment horizontal="left" vertical="center" wrapText="1"/>
    </xf>
    <xf numFmtId="0" fontId="11" fillId="0" borderId="0" xfId="1" applyFont="1" applyBorder="1" applyAlignment="1" applyProtection="1">
      <alignment horizontal="left" vertical="center" wrapText="1"/>
    </xf>
    <xf numFmtId="0" fontId="0" fillId="0" borderId="0" xfId="0" applyBorder="1" applyAlignment="1">
      <alignment horizontal="left" indent="2"/>
    </xf>
    <xf numFmtId="164" fontId="11" fillId="0" borderId="12" xfId="1" applyNumberFormat="1" applyFont="1" applyBorder="1" applyAlignment="1" applyProtection="1">
      <alignment horizontal="left" indent="2"/>
    </xf>
    <xf numFmtId="0" fontId="4" fillId="0" borderId="0" xfId="0" applyFont="1" applyAlignment="1">
      <alignment wrapText="1"/>
    </xf>
    <xf numFmtId="164" fontId="12" fillId="0" borderId="21" xfId="1" applyNumberFormat="1" applyFont="1" applyBorder="1" applyAlignment="1" applyProtection="1">
      <alignment horizontal="left" indent="2"/>
    </xf>
    <xf numFmtId="164" fontId="12" fillId="0" borderId="25" xfId="1" applyNumberFormat="1" applyFont="1" applyBorder="1" applyAlignment="1" applyProtection="1">
      <alignment horizontal="left" indent="2"/>
    </xf>
    <xf numFmtId="0" fontId="14" fillId="0" borderId="0" xfId="0" applyFont="1" applyBorder="1" applyAlignment="1">
      <alignment horizontal="center"/>
    </xf>
    <xf numFmtId="0" fontId="9" fillId="5" borderId="26" xfId="1" applyFont="1" applyFill="1" applyBorder="1" applyAlignment="1" applyProtection="1">
      <alignment horizontal="center"/>
    </xf>
    <xf numFmtId="0" fontId="15" fillId="0" borderId="11" xfId="0" applyFont="1" applyBorder="1" applyAlignment="1">
      <alignment horizontal="center"/>
    </xf>
    <xf numFmtId="0" fontId="15" fillId="0" borderId="0" xfId="0" applyFont="1" applyBorder="1" applyAlignment="1">
      <alignment horizontal="center"/>
    </xf>
    <xf numFmtId="0" fontId="16" fillId="0" borderId="12" xfId="1" applyFont="1" applyBorder="1" applyAlignment="1" applyProtection="1">
      <alignment horizontal="center"/>
    </xf>
    <xf numFmtId="164" fontId="11" fillId="0" borderId="11" xfId="1" applyNumberFormat="1" applyFont="1" applyBorder="1" applyProtection="1"/>
    <xf numFmtId="0" fontId="0" fillId="0" borderId="14" xfId="0" applyFill="1" applyBorder="1" applyAlignment="1"/>
    <xf numFmtId="164" fontId="11" fillId="0" borderId="14" xfId="1" applyNumberFormat="1" applyFont="1" applyBorder="1" applyProtection="1"/>
    <xf numFmtId="0" fontId="0" fillId="0" borderId="0" xfId="0" applyBorder="1" applyAlignment="1">
      <alignment horizontal="right"/>
    </xf>
    <xf numFmtId="0" fontId="4" fillId="0" borderId="12" xfId="0" applyFont="1" applyBorder="1"/>
    <xf numFmtId="164" fontId="11" fillId="0" borderId="27" xfId="1" applyNumberFormat="1" applyFont="1" applyBorder="1" applyProtection="1"/>
    <xf numFmtId="164" fontId="9" fillId="6" borderId="28" xfId="1" applyNumberFormat="1" applyFont="1" applyFill="1" applyBorder="1" applyAlignment="1" applyProtection="1"/>
    <xf numFmtId="164" fontId="11" fillId="0" borderId="29" xfId="1" applyNumberFormat="1" applyFont="1" applyBorder="1" applyProtection="1"/>
    <xf numFmtId="164" fontId="12" fillId="0" borderId="32" xfId="1" applyNumberFormat="1" applyFont="1" applyBorder="1" applyProtection="1">
      <protection locked="0"/>
    </xf>
    <xf numFmtId="164" fontId="12" fillId="0" borderId="33" xfId="1" applyNumberFormat="1" applyFont="1" applyBorder="1" applyProtection="1">
      <protection locked="0"/>
    </xf>
    <xf numFmtId="164" fontId="12" fillId="0" borderId="34" xfId="1" applyNumberFormat="1" applyFont="1" applyBorder="1" applyProtection="1">
      <protection locked="0"/>
    </xf>
    <xf numFmtId="164" fontId="11" fillId="0" borderId="36" xfId="1" applyNumberFormat="1" applyFont="1" applyBorder="1" applyProtection="1"/>
    <xf numFmtId="164" fontId="9" fillId="6" borderId="37" xfId="1" applyNumberFormat="1" applyFont="1" applyFill="1" applyBorder="1" applyAlignment="1" applyProtection="1"/>
    <xf numFmtId="164" fontId="11" fillId="0" borderId="38" xfId="1" applyNumberFormat="1" applyFont="1" applyBorder="1" applyProtection="1"/>
    <xf numFmtId="164" fontId="12" fillId="0" borderId="36" xfId="1" applyNumberFormat="1" applyFont="1" applyBorder="1" applyProtection="1">
      <protection locked="0"/>
    </xf>
    <xf numFmtId="164" fontId="12" fillId="0" borderId="38" xfId="1" applyNumberFormat="1" applyFont="1" applyBorder="1" applyProtection="1">
      <protection locked="0"/>
    </xf>
    <xf numFmtId="164" fontId="12" fillId="0" borderId="41" xfId="1" applyNumberFormat="1" applyFont="1" applyBorder="1" applyProtection="1">
      <protection locked="0"/>
    </xf>
    <xf numFmtId="164" fontId="11" fillId="0" borderId="42" xfId="1" applyNumberFormat="1" applyFont="1" applyBorder="1" applyProtection="1"/>
    <xf numFmtId="164" fontId="11" fillId="0" borderId="41" xfId="1" applyNumberFormat="1" applyFont="1" applyBorder="1" applyProtection="1"/>
    <xf numFmtId="49" fontId="9" fillId="5" borderId="45" xfId="1" applyNumberFormat="1" applyFont="1" applyFill="1" applyBorder="1" applyProtection="1"/>
    <xf numFmtId="49" fontId="9" fillId="5" borderId="23" xfId="1" applyNumberFormat="1" applyFont="1" applyFill="1" applyBorder="1" applyProtection="1"/>
    <xf numFmtId="49" fontId="9" fillId="5" borderId="46" xfId="1" applyNumberFormat="1" applyFont="1" applyFill="1" applyBorder="1" applyProtection="1"/>
    <xf numFmtId="0" fontId="20" fillId="5" borderId="46" xfId="1" applyFont="1" applyFill="1" applyBorder="1" applyProtection="1"/>
    <xf numFmtId="0" fontId="9" fillId="5" borderId="47" xfId="1" applyFont="1" applyFill="1" applyBorder="1" applyProtection="1"/>
    <xf numFmtId="164" fontId="19" fillId="0" borderId="48" xfId="1" applyNumberFormat="1" applyFont="1" applyBorder="1" applyProtection="1"/>
    <xf numFmtId="0" fontId="0" fillId="0" borderId="0" xfId="0" applyBorder="1" applyAlignment="1"/>
    <xf numFmtId="164" fontId="19" fillId="0" borderId="49" xfId="1" applyNumberFormat="1" applyFont="1" applyBorder="1" applyProtection="1"/>
    <xf numFmtId="164" fontId="19" fillId="0" borderId="52" xfId="1" applyNumberFormat="1" applyFont="1" applyBorder="1" applyProtection="1"/>
    <xf numFmtId="164" fontId="19" fillId="0" borderId="54" xfId="1" applyNumberFormat="1" applyFont="1" applyBorder="1" applyProtection="1"/>
    <xf numFmtId="164" fontId="19" fillId="0" borderId="55" xfId="1" applyNumberFormat="1" applyFont="1" applyBorder="1" applyProtection="1"/>
    <xf numFmtId="164" fontId="19" fillId="0" borderId="57" xfId="1" applyNumberFormat="1" applyFont="1" applyBorder="1" applyProtection="1"/>
    <xf numFmtId="164" fontId="18" fillId="0" borderId="58" xfId="1" applyNumberFormat="1" applyFont="1" applyBorder="1" applyProtection="1">
      <protection locked="0"/>
    </xf>
    <xf numFmtId="164" fontId="18" fillId="0" borderId="33" xfId="1" applyNumberFormat="1" applyFont="1" applyBorder="1" applyProtection="1">
      <protection locked="0"/>
    </xf>
    <xf numFmtId="164" fontId="18" fillId="0" borderId="36" xfId="1" applyNumberFormat="1" applyFont="1" applyBorder="1" applyProtection="1">
      <protection locked="0"/>
    </xf>
    <xf numFmtId="164" fontId="18" fillId="0" borderId="38" xfId="1" applyNumberFormat="1" applyFont="1" applyBorder="1" applyProtection="1">
      <protection locked="0"/>
    </xf>
    <xf numFmtId="164" fontId="11" fillId="0" borderId="52" xfId="1" applyNumberFormat="1" applyFont="1" applyBorder="1" applyProtection="1"/>
    <xf numFmtId="164" fontId="11" fillId="0" borderId="54" xfId="1" applyNumberFormat="1" applyFont="1" applyBorder="1" applyProtection="1"/>
    <xf numFmtId="164" fontId="11" fillId="0" borderId="55" xfId="1" applyNumberFormat="1" applyFont="1" applyBorder="1" applyProtection="1"/>
    <xf numFmtId="164" fontId="11" fillId="0" borderId="57" xfId="1" applyNumberFormat="1" applyFont="1" applyBorder="1" applyProtection="1"/>
    <xf numFmtId="164" fontId="12" fillId="0" borderId="42" xfId="1" applyNumberFormat="1" applyFont="1" applyBorder="1" applyProtection="1">
      <protection locked="0"/>
    </xf>
    <xf numFmtId="164" fontId="22" fillId="0" borderId="42" xfId="1" applyNumberFormat="1" applyFont="1" applyBorder="1" applyProtection="1">
      <protection locked="0"/>
    </xf>
    <xf numFmtId="164" fontId="22" fillId="0" borderId="41" xfId="1" applyNumberFormat="1" applyFont="1" applyBorder="1" applyProtection="1">
      <protection locked="0"/>
    </xf>
    <xf numFmtId="164" fontId="11" fillId="0" borderId="61" xfId="1" applyNumberFormat="1" applyFont="1" applyBorder="1" applyProtection="1"/>
    <xf numFmtId="164" fontId="11" fillId="0" borderId="62" xfId="1" applyNumberFormat="1" applyFont="1" applyBorder="1" applyProtection="1"/>
    <xf numFmtId="164" fontId="11" fillId="0" borderId="63" xfId="1" applyNumberFormat="1" applyFont="1" applyBorder="1" applyProtection="1"/>
    <xf numFmtId="164" fontId="11" fillId="0" borderId="64" xfId="1" applyNumberFormat="1" applyFont="1" applyBorder="1" applyProtection="1"/>
    <xf numFmtId="0" fontId="23" fillId="5" borderId="46" xfId="1" applyFont="1" applyFill="1" applyBorder="1" applyProtection="1"/>
    <xf numFmtId="0" fontId="5" fillId="0" borderId="11" xfId="0" applyFont="1" applyBorder="1" applyProtection="1"/>
    <xf numFmtId="0" fontId="5" fillId="0" borderId="6" xfId="1" applyFont="1" applyFill="1" applyBorder="1" applyAlignment="1" applyProtection="1">
      <alignment horizontal="centerContinuous"/>
    </xf>
    <xf numFmtId="0" fontId="5" fillId="0" borderId="7" xfId="1" applyFont="1" applyFill="1" applyBorder="1" applyProtection="1"/>
    <xf numFmtId="0" fontId="5" fillId="0" borderId="39" xfId="1" applyFont="1" applyFill="1" applyBorder="1" applyAlignment="1" applyProtection="1">
      <alignment horizontal="right"/>
    </xf>
    <xf numFmtId="0" fontId="9" fillId="0" borderId="40" xfId="1" applyFont="1" applyFill="1" applyBorder="1" applyAlignment="1" applyProtection="1">
      <alignment horizontal="right" vertical="center"/>
    </xf>
    <xf numFmtId="0" fontId="12" fillId="8" borderId="36" xfId="0" applyFont="1" applyFill="1" applyBorder="1" applyAlignment="1" applyProtection="1">
      <alignment horizontal="center" vertical="center"/>
      <protection locked="0"/>
    </xf>
    <xf numFmtId="0" fontId="0" fillId="8" borderId="38" xfId="0" applyFont="1" applyFill="1" applyBorder="1" applyAlignment="1" applyProtection="1">
      <alignment horizontal="center" vertical="center"/>
      <protection locked="0"/>
    </xf>
    <xf numFmtId="0" fontId="0" fillId="8" borderId="39" xfId="0" applyFont="1" applyFill="1" applyBorder="1" applyAlignment="1" applyProtection="1">
      <alignment horizontal="left" vertical="center" indent="11"/>
      <protection locked="0"/>
    </xf>
    <xf numFmtId="0" fontId="9" fillId="0" borderId="40" xfId="1" applyFont="1" applyFill="1" applyBorder="1" applyAlignment="1" applyProtection="1">
      <alignment horizontal="right"/>
    </xf>
    <xf numFmtId="0" fontId="27" fillId="0" borderId="39" xfId="0" applyFont="1" applyBorder="1" applyAlignment="1" applyProtection="1">
      <alignment horizontal="center" vertical="center"/>
    </xf>
    <xf numFmtId="0" fontId="0" fillId="2" borderId="4" xfId="0" applyFill="1" applyBorder="1"/>
    <xf numFmtId="0" fontId="0" fillId="2" borderId="8" xfId="0" applyFill="1" applyBorder="1"/>
    <xf numFmtId="0" fontId="0" fillId="2" borderId="22" xfId="0" applyFill="1" applyBorder="1"/>
    <xf numFmtId="0" fontId="0" fillId="2" borderId="46" xfId="0" applyFill="1" applyBorder="1"/>
    <xf numFmtId="0" fontId="0" fillId="2" borderId="73" xfId="0" applyFill="1" applyBorder="1"/>
    <xf numFmtId="0" fontId="7" fillId="0" borderId="74" xfId="1" applyFont="1" applyBorder="1" applyProtection="1"/>
    <xf numFmtId="0" fontId="31" fillId="0" borderId="0" xfId="0" applyFont="1" applyAlignment="1">
      <alignment horizontal="center" vertical="center"/>
    </xf>
    <xf numFmtId="0" fontId="3" fillId="2" borderId="75" xfId="0" applyFont="1" applyFill="1" applyBorder="1"/>
    <xf numFmtId="0" fontId="26" fillId="9" borderId="72" xfId="0" applyFont="1" applyFill="1" applyBorder="1" applyAlignment="1" applyProtection="1">
      <alignment horizontal="center" vertical="center"/>
    </xf>
    <xf numFmtId="0" fontId="0" fillId="0" borderId="12"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1" xfId="0" applyFont="1" applyBorder="1" applyAlignment="1" applyProtection="1">
      <alignment horizontal="center" vertical="center"/>
    </xf>
    <xf numFmtId="0" fontId="26" fillId="9" borderId="71" xfId="0" applyFont="1" applyFill="1" applyBorder="1" applyAlignment="1" applyProtection="1">
      <alignment horizontal="center" vertical="center"/>
      <protection locked="0"/>
    </xf>
    <xf numFmtId="0" fontId="0" fillId="9" borderId="70" xfId="0" applyFill="1" applyBorder="1" applyAlignment="1">
      <alignment horizontal="center" vertical="center"/>
    </xf>
    <xf numFmtId="0" fontId="9" fillId="8" borderId="19" xfId="0" applyFont="1" applyFill="1" applyBorder="1" applyAlignment="1" applyProtection="1">
      <alignment horizontal="left"/>
      <protection locked="0"/>
    </xf>
    <xf numFmtId="0" fontId="9" fillId="8" borderId="60" xfId="0" applyFont="1" applyFill="1" applyBorder="1" applyAlignment="1" applyProtection="1">
      <alignment horizontal="left"/>
      <protection locked="0"/>
    </xf>
    <xf numFmtId="0" fontId="9" fillId="8" borderId="68" xfId="0" applyFont="1" applyFill="1" applyBorder="1" applyAlignment="1" applyProtection="1">
      <alignment horizontal="left"/>
      <protection locked="0"/>
    </xf>
    <xf numFmtId="0" fontId="5" fillId="8" borderId="39" xfId="0" applyFont="1" applyFill="1" applyBorder="1" applyAlignment="1" applyProtection="1">
      <alignment horizontal="left" vertical="center"/>
      <protection locked="0"/>
    </xf>
    <xf numFmtId="0" fontId="5" fillId="8" borderId="38" xfId="0" applyFont="1" applyFill="1" applyBorder="1" applyAlignment="1" applyProtection="1">
      <alignment horizontal="left"/>
      <protection locked="0"/>
    </xf>
    <xf numFmtId="0" fontId="5" fillId="8" borderId="36" xfId="0" applyFont="1" applyFill="1" applyBorder="1" applyAlignment="1" applyProtection="1">
      <alignment horizontal="left"/>
      <protection locked="0"/>
    </xf>
    <xf numFmtId="0" fontId="5" fillId="8" borderId="60" xfId="0" applyFont="1" applyFill="1" applyBorder="1" applyAlignment="1" applyProtection="1">
      <alignment horizontal="left" vertical="center"/>
      <protection locked="0"/>
    </xf>
    <xf numFmtId="0" fontId="5" fillId="0" borderId="60" xfId="0" applyFont="1" applyBorder="1" applyAlignment="1" applyProtection="1">
      <alignment horizontal="left"/>
      <protection locked="0"/>
    </xf>
    <xf numFmtId="0" fontId="5" fillId="0" borderId="68" xfId="0" applyFont="1" applyBorder="1" applyAlignment="1" applyProtection="1">
      <alignment horizontal="left"/>
      <protection locked="0"/>
    </xf>
    <xf numFmtId="0" fontId="5" fillId="8" borderId="69" xfId="0" applyFont="1" applyFill="1" applyBorder="1" applyAlignment="1" applyProtection="1">
      <alignment horizontal="right"/>
      <protection locked="0"/>
    </xf>
    <xf numFmtId="0" fontId="0" fillId="0" borderId="60" xfId="0" applyBorder="1" applyAlignment="1" applyProtection="1">
      <protection locked="0"/>
    </xf>
    <xf numFmtId="0" fontId="0" fillId="0" borderId="68" xfId="0" applyBorder="1" applyAlignment="1" applyProtection="1">
      <protection locked="0"/>
    </xf>
    <xf numFmtId="164" fontId="9" fillId="7" borderId="56" xfId="1" applyNumberFormat="1" applyFont="1" applyFill="1" applyBorder="1" applyAlignment="1" applyProtection="1"/>
    <xf numFmtId="0" fontId="0" fillId="7" borderId="53" xfId="0" applyFill="1" applyBorder="1" applyAlignment="1"/>
    <xf numFmtId="0" fontId="11" fillId="0" borderId="51" xfId="1" applyFont="1" applyBorder="1" applyAlignment="1" applyProtection="1">
      <alignment horizontal="right"/>
    </xf>
    <xf numFmtId="0" fontId="0" fillId="0" borderId="50" xfId="0" applyBorder="1" applyAlignment="1">
      <alignment horizontal="right"/>
    </xf>
    <xf numFmtId="0" fontId="9" fillId="5" borderId="47" xfId="1" applyFont="1" applyFill="1" applyBorder="1" applyAlignment="1" applyProtection="1"/>
    <xf numFmtId="0" fontId="0" fillId="0" borderId="46" xfId="0" applyBorder="1" applyAlignment="1"/>
    <xf numFmtId="0" fontId="0" fillId="0" borderId="45" xfId="0" applyBorder="1" applyAlignment="1"/>
    <xf numFmtId="0" fontId="25" fillId="0" borderId="47" xfId="1" applyFont="1" applyFill="1" applyBorder="1" applyAlignment="1" applyProtection="1">
      <alignment horizontal="left" vertical="center"/>
    </xf>
    <xf numFmtId="0" fontId="24" fillId="0" borderId="67" xfId="1" applyFont="1" applyBorder="1" applyAlignment="1" applyProtection="1">
      <alignment horizontal="left"/>
    </xf>
    <xf numFmtId="0" fontId="9" fillId="5" borderId="23" xfId="1" applyFont="1" applyFill="1" applyBorder="1" applyAlignment="1" applyProtection="1">
      <alignment horizontal="center" wrapText="1"/>
    </xf>
    <xf numFmtId="0" fontId="1" fillId="0" borderId="66" xfId="0" applyFont="1" applyBorder="1" applyAlignment="1"/>
    <xf numFmtId="0" fontId="0" fillId="0" borderId="66" xfId="0" applyBorder="1" applyAlignment="1"/>
    <xf numFmtId="0" fontId="9" fillId="5" borderId="22" xfId="1" applyFont="1" applyFill="1" applyBorder="1" applyAlignment="1" applyProtection="1">
      <alignment horizontal="center" wrapText="1"/>
    </xf>
    <xf numFmtId="0" fontId="1" fillId="0" borderId="65" xfId="0" applyFont="1" applyBorder="1" applyAlignment="1"/>
    <xf numFmtId="0" fontId="18" fillId="0" borderId="20" xfId="1" applyFont="1" applyBorder="1" applyAlignment="1" applyProtection="1">
      <alignment horizontal="left"/>
    </xf>
    <xf numFmtId="0" fontId="0" fillId="0" borderId="35" xfId="0" applyFont="1" applyBorder="1" applyAlignment="1">
      <alignment horizontal="left"/>
    </xf>
    <xf numFmtId="0" fontId="18" fillId="0" borderId="44" xfId="1" applyFont="1" applyBorder="1" applyAlignment="1" applyProtection="1">
      <alignment horizontal="left"/>
    </xf>
    <xf numFmtId="0" fontId="0" fillId="0" borderId="43" xfId="0" applyFont="1" applyBorder="1" applyAlignment="1">
      <alignment horizontal="left"/>
    </xf>
    <xf numFmtId="0" fontId="18" fillId="0" borderId="40" xfId="1" applyFont="1" applyBorder="1" applyAlignment="1" applyProtection="1">
      <alignment horizontal="left"/>
    </xf>
    <xf numFmtId="0" fontId="0" fillId="0" borderId="39" xfId="0" applyFont="1" applyBorder="1" applyAlignment="1">
      <alignment horizontal="left"/>
    </xf>
    <xf numFmtId="0" fontId="11" fillId="0" borderId="40" xfId="1" applyFont="1" applyBorder="1" applyAlignment="1" applyProtection="1">
      <alignment horizontal="right"/>
    </xf>
    <xf numFmtId="0" fontId="0" fillId="0" borderId="60" xfId="0" applyBorder="1" applyAlignment="1">
      <alignment horizontal="right"/>
    </xf>
    <xf numFmtId="0" fontId="4" fillId="0" borderId="0" xfId="0" applyFont="1" applyAlignment="1">
      <alignment wrapText="1"/>
    </xf>
    <xf numFmtId="0" fontId="0" fillId="0" borderId="0" xfId="0" applyAlignment="1">
      <alignment wrapText="1"/>
    </xf>
    <xf numFmtId="0" fontId="0" fillId="0" borderId="0" xfId="0" applyAlignment="1"/>
    <xf numFmtId="0" fontId="12" fillId="0" borderId="7" xfId="1" applyFont="1" applyBorder="1" applyAlignment="1" applyProtection="1">
      <alignment horizontal="left" vertical="center" wrapText="1"/>
    </xf>
    <xf numFmtId="0" fontId="0" fillId="0" borderId="6" xfId="0" applyFont="1" applyBorder="1" applyAlignment="1">
      <alignment horizontal="left" vertical="center" wrapText="1"/>
    </xf>
    <xf numFmtId="0" fontId="0" fillId="0" borderId="5" xfId="0" applyFont="1" applyBorder="1" applyAlignment="1">
      <alignment horizontal="left" vertical="center" wrapText="1"/>
    </xf>
    <xf numFmtId="164" fontId="9" fillId="7" borderId="59" xfId="1" applyNumberFormat="1" applyFont="1" applyFill="1" applyBorder="1" applyAlignment="1" applyProtection="1"/>
    <xf numFmtId="0" fontId="0" fillId="7" borderId="49" xfId="0" applyFill="1" applyBorder="1" applyAlignment="1"/>
    <xf numFmtId="0" fontId="13" fillId="0" borderId="51" xfId="1" applyFont="1" applyBorder="1" applyAlignment="1" applyProtection="1">
      <alignment horizontal="right"/>
    </xf>
    <xf numFmtId="0" fontId="2" fillId="0" borderId="50" xfId="0" applyFont="1" applyBorder="1" applyAlignment="1">
      <alignment horizontal="right"/>
    </xf>
    <xf numFmtId="0" fontId="17" fillId="0" borderId="51" xfId="1" applyFont="1" applyBorder="1" applyAlignment="1" applyProtection="1">
      <alignment horizontal="right"/>
    </xf>
    <xf numFmtId="0" fontId="21" fillId="0" borderId="51" xfId="1" applyFont="1" applyBorder="1" applyAlignment="1" applyProtection="1">
      <alignment horizontal="right"/>
    </xf>
    <xf numFmtId="0" fontId="17" fillId="0" borderId="44" xfId="1" applyFont="1" applyBorder="1" applyAlignment="1" applyProtection="1">
      <alignment horizontal="right"/>
    </xf>
    <xf numFmtId="0" fontId="0" fillId="0" borderId="43" xfId="0" applyBorder="1" applyAlignment="1">
      <alignment horizontal="right"/>
    </xf>
    <xf numFmtId="0" fontId="5" fillId="0" borderId="20" xfId="0" applyFont="1" applyBorder="1" applyAlignment="1">
      <alignment wrapText="1"/>
    </xf>
    <xf numFmtId="0" fontId="0" fillId="0" borderId="19" xfId="0" applyBorder="1" applyAlignment="1"/>
    <xf numFmtId="0" fontId="0" fillId="0" borderId="18" xfId="0" applyBorder="1" applyAlignment="1"/>
    <xf numFmtId="0" fontId="8" fillId="0" borderId="17"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19" fillId="0" borderId="40" xfId="1" applyFont="1" applyBorder="1" applyAlignment="1" applyProtection="1">
      <alignment horizontal="right"/>
    </xf>
    <xf numFmtId="0" fontId="0" fillId="0" borderId="39" xfId="0" applyBorder="1" applyAlignment="1"/>
    <xf numFmtId="0" fontId="17" fillId="0" borderId="31" xfId="1" applyFont="1" applyBorder="1" applyAlignment="1" applyProtection="1">
      <alignment horizontal="right"/>
    </xf>
    <xf numFmtId="0" fontId="0" fillId="0" borderId="30" xfId="0" applyBorder="1" applyAlignment="1">
      <alignment horizontal="right"/>
    </xf>
    <xf numFmtId="0" fontId="16" fillId="0" borderId="12" xfId="1" applyFont="1" applyBorder="1" applyAlignment="1" applyProtection="1">
      <alignment horizontal="center"/>
    </xf>
    <xf numFmtId="0" fontId="15" fillId="0" borderId="0" xfId="0" applyFont="1" applyBorder="1" applyAlignment="1">
      <alignment horizontal="center"/>
    </xf>
    <xf numFmtId="0" fontId="15" fillId="0" borderId="11" xfId="0" applyFont="1" applyBorder="1" applyAlignment="1">
      <alignment horizontal="center"/>
    </xf>
    <xf numFmtId="0" fontId="9" fillId="5" borderId="24" xfId="1" applyFont="1" applyFill="1" applyBorder="1" applyAlignment="1" applyProtection="1">
      <alignment horizontal="center"/>
    </xf>
    <xf numFmtId="0" fontId="0" fillId="0" borderId="23" xfId="0" applyBorder="1" applyAlignment="1">
      <alignment horizontal="center"/>
    </xf>
    <xf numFmtId="0" fontId="0" fillId="0" borderId="22" xfId="0" applyBorder="1" applyAlignment="1">
      <alignment horizontal="center"/>
    </xf>
    <xf numFmtId="0" fontId="12" fillId="0" borderId="7" xfId="1" applyFont="1" applyBorder="1" applyAlignment="1" applyProtection="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4061460</xdr:colOff>
      <xdr:row>1</xdr:row>
      <xdr:rowOff>99060</xdr:rowOff>
    </xdr:from>
    <xdr:ext cx="3451860" cy="861060"/>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9200" y="281940"/>
          <a:ext cx="3451860" cy="861060"/>
        </a:xfrm>
        <a:prstGeom prst="rect">
          <a:avLst/>
        </a:prstGeom>
        <a:noFill/>
        <a:ln w="1">
          <a:noFill/>
          <a:miter lim="800000"/>
          <a:headEnd/>
          <a:tailEnd type="none" w="med" len="med"/>
        </a:ln>
        <a:effectLst/>
      </xdr:spPr>
    </xdr:pic>
    <xdr:clientData/>
  </xdr:oneCellAnchor>
  <xdr:twoCellAnchor>
    <xdr:from>
      <xdr:col>1</xdr:col>
      <xdr:colOff>38100</xdr:colOff>
      <xdr:row>56</xdr:row>
      <xdr:rowOff>7620</xdr:rowOff>
    </xdr:from>
    <xdr:to>
      <xdr:col>1</xdr:col>
      <xdr:colOff>175260</xdr:colOff>
      <xdr:row>56</xdr:row>
      <xdr:rowOff>243840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47700" y="10248900"/>
          <a:ext cx="137160" cy="17526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1882140</xdr:colOff>
      <xdr:row>56</xdr:row>
      <xdr:rowOff>0</xdr:rowOff>
    </xdr:from>
    <xdr:to>
      <xdr:col>1</xdr:col>
      <xdr:colOff>2019300</xdr:colOff>
      <xdr:row>56</xdr:row>
      <xdr:rowOff>236220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1219200" y="10241280"/>
          <a:ext cx="0" cy="18288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3505200</xdr:colOff>
      <xdr:row>56</xdr:row>
      <xdr:rowOff>0</xdr:rowOff>
    </xdr:from>
    <xdr:to>
      <xdr:col>1</xdr:col>
      <xdr:colOff>3642360</xdr:colOff>
      <xdr:row>56</xdr:row>
      <xdr:rowOff>236220</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1219200" y="10241280"/>
          <a:ext cx="0" cy="18288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7620</xdr:colOff>
      <xdr:row>56</xdr:row>
      <xdr:rowOff>22860</xdr:rowOff>
    </xdr:from>
    <xdr:to>
      <xdr:col>3</xdr:col>
      <xdr:colOff>144780</xdr:colOff>
      <xdr:row>56</xdr:row>
      <xdr:rowOff>259080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836420" y="10264140"/>
          <a:ext cx="137160" cy="16002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22860</xdr:colOff>
      <xdr:row>56</xdr:row>
      <xdr:rowOff>15240</xdr:rowOff>
    </xdr:from>
    <xdr:to>
      <xdr:col>5</xdr:col>
      <xdr:colOff>160020</xdr:colOff>
      <xdr:row>56</xdr:row>
      <xdr:rowOff>251460</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3070860" y="10256520"/>
          <a:ext cx="137160" cy="16764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2148840</xdr:colOff>
      <xdr:row>56</xdr:row>
      <xdr:rowOff>7620</xdr:rowOff>
    </xdr:from>
    <xdr:to>
      <xdr:col>4</xdr:col>
      <xdr:colOff>76200</xdr:colOff>
      <xdr:row>56</xdr:row>
      <xdr:rowOff>220980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2438400" y="10248900"/>
          <a:ext cx="76200" cy="17526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198120</xdr:colOff>
      <xdr:row>56</xdr:row>
      <xdr:rowOff>0</xdr:rowOff>
    </xdr:from>
    <xdr:to>
      <xdr:col>1</xdr:col>
      <xdr:colOff>1554480</xdr:colOff>
      <xdr:row>56</xdr:row>
      <xdr:rowOff>213360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07720" y="10241280"/>
          <a:ext cx="411480" cy="18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File</a:t>
          </a:r>
          <a:r>
            <a:rPr lang="en-US" sz="1100" baseline="0"/>
            <a:t> Name Changed</a:t>
          </a:r>
          <a:endParaRPr lang="en-US" sz="1100"/>
        </a:p>
      </xdr:txBody>
    </xdr:sp>
    <xdr:clientData/>
  </xdr:twoCellAnchor>
  <xdr:twoCellAnchor>
    <xdr:from>
      <xdr:col>1</xdr:col>
      <xdr:colOff>2072640</xdr:colOff>
      <xdr:row>56</xdr:row>
      <xdr:rowOff>22860</xdr:rowOff>
    </xdr:from>
    <xdr:to>
      <xdr:col>1</xdr:col>
      <xdr:colOff>3429000</xdr:colOff>
      <xdr:row>56</xdr:row>
      <xdr:rowOff>236220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219200" y="10264140"/>
          <a:ext cx="0" cy="160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Receipt</a:t>
          </a:r>
          <a:r>
            <a:rPr lang="en-US" sz="1100" baseline="0"/>
            <a:t> Email	</a:t>
          </a:r>
          <a:endParaRPr lang="en-US" sz="1100"/>
        </a:p>
      </xdr:txBody>
    </xdr:sp>
    <xdr:clientData/>
  </xdr:twoCellAnchor>
  <xdr:twoCellAnchor>
    <xdr:from>
      <xdr:col>1</xdr:col>
      <xdr:colOff>3695700</xdr:colOff>
      <xdr:row>56</xdr:row>
      <xdr:rowOff>7620</xdr:rowOff>
    </xdr:from>
    <xdr:to>
      <xdr:col>2</xdr:col>
      <xdr:colOff>541020</xdr:colOff>
      <xdr:row>56</xdr:row>
      <xdr:rowOff>228600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219200" y="10248900"/>
          <a:ext cx="541020" cy="175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Compliance </a:t>
          </a:r>
          <a:r>
            <a:rPr lang="en-US" sz="1100" baseline="0"/>
            <a:t> Updated</a:t>
          </a:r>
          <a:endParaRPr lang="en-US" sz="1100"/>
        </a:p>
      </xdr:txBody>
    </xdr:sp>
    <xdr:clientData/>
  </xdr:twoCellAnchor>
  <xdr:twoCellAnchor>
    <xdr:from>
      <xdr:col>3</xdr:col>
      <xdr:colOff>220980</xdr:colOff>
      <xdr:row>56</xdr:row>
      <xdr:rowOff>22860</xdr:rowOff>
    </xdr:from>
    <xdr:to>
      <xdr:col>3</xdr:col>
      <xdr:colOff>1577340</xdr:colOff>
      <xdr:row>56</xdr:row>
      <xdr:rowOff>236220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049780" y="10264140"/>
          <a:ext cx="388620" cy="160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Financial</a:t>
          </a:r>
          <a:r>
            <a:rPr lang="en-US" sz="1100" baseline="0"/>
            <a:t> Data Input</a:t>
          </a:r>
          <a:endParaRPr lang="en-US" sz="1100"/>
        </a:p>
      </xdr:txBody>
    </xdr:sp>
    <xdr:clientData/>
  </xdr:twoCellAnchor>
  <xdr:twoCellAnchor>
    <xdr:from>
      <xdr:col>4</xdr:col>
      <xdr:colOff>182880</xdr:colOff>
      <xdr:row>56</xdr:row>
      <xdr:rowOff>0</xdr:rowOff>
    </xdr:from>
    <xdr:to>
      <xdr:col>4</xdr:col>
      <xdr:colOff>1539240</xdr:colOff>
      <xdr:row>56</xdr:row>
      <xdr:rowOff>213360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621280" y="10241280"/>
          <a:ext cx="426720" cy="18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Open</a:t>
          </a:r>
        </a:p>
      </xdr:txBody>
    </xdr:sp>
    <xdr:clientData/>
  </xdr:twoCellAnchor>
  <xdr:twoCellAnchor>
    <xdr:from>
      <xdr:col>5</xdr:col>
      <xdr:colOff>236220</xdr:colOff>
      <xdr:row>56</xdr:row>
      <xdr:rowOff>15240</xdr:rowOff>
    </xdr:from>
    <xdr:to>
      <xdr:col>5</xdr:col>
      <xdr:colOff>1592580</xdr:colOff>
      <xdr:row>56</xdr:row>
      <xdr:rowOff>228600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3284220" y="10256520"/>
          <a:ext cx="373380" cy="167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Open</a:t>
          </a:r>
        </a:p>
      </xdr:txBody>
    </xdr:sp>
    <xdr:clientData/>
  </xdr:twoCellAnchor>
  <xdr:twoCellAnchor>
    <xdr:from>
      <xdr:col>5</xdr:col>
      <xdr:colOff>1992630</xdr:colOff>
      <xdr:row>53</xdr:row>
      <xdr:rowOff>9525</xdr:rowOff>
    </xdr:from>
    <xdr:to>
      <xdr:col>5</xdr:col>
      <xdr:colOff>2038349</xdr:colOff>
      <xdr:row>53</xdr:row>
      <xdr:rowOff>733424</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653790" y="9702165"/>
          <a:ext cx="7619" cy="1752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400" b="1"/>
        </a:p>
      </xdr:txBody>
    </xdr:sp>
    <xdr:clientData/>
  </xdr:twoCellAnchor>
  <xdr:oneCellAnchor>
    <xdr:from>
      <xdr:col>1</xdr:col>
      <xdr:colOff>485775</xdr:colOff>
      <xdr:row>53</xdr:row>
      <xdr:rowOff>31584</xdr:rowOff>
    </xdr:from>
    <xdr:ext cx="443866" cy="569881"/>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stretch>
          <a:fillRect/>
        </a:stretch>
      </xdr:blipFill>
      <xdr:spPr>
        <a:xfrm>
          <a:off x="1095375" y="9724224"/>
          <a:ext cx="443866" cy="569881"/>
        </a:xfrm>
        <a:prstGeom prst="rect">
          <a:avLst/>
        </a:prstGeom>
      </xdr:spPr>
    </xdr:pic>
    <xdr:clientData/>
  </xdr:oneCellAnchor>
  <xdr:oneCellAnchor>
    <xdr:from>
      <xdr:col>3</xdr:col>
      <xdr:colOff>1969770</xdr:colOff>
      <xdr:row>53</xdr:row>
      <xdr:rowOff>106681</xdr:rowOff>
    </xdr:from>
    <xdr:ext cx="240030" cy="468164"/>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stretch>
          <a:fillRect/>
        </a:stretch>
      </xdr:blipFill>
      <xdr:spPr>
        <a:xfrm>
          <a:off x="2434590" y="9799321"/>
          <a:ext cx="240030" cy="468164"/>
        </a:xfrm>
        <a:prstGeom prst="rect">
          <a:avLst/>
        </a:prstGeom>
      </xdr:spPr>
    </xdr:pic>
    <xdr:clientData/>
  </xdr:oneCellAnchor>
  <xdr:oneCellAnchor>
    <xdr:from>
      <xdr:col>5</xdr:col>
      <xdr:colOff>25400</xdr:colOff>
      <xdr:row>1</xdr:row>
      <xdr:rowOff>34455</xdr:rowOff>
    </xdr:from>
    <xdr:ext cx="1651000" cy="1006708"/>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stretch>
          <a:fillRect/>
        </a:stretch>
      </xdr:blipFill>
      <xdr:spPr>
        <a:xfrm>
          <a:off x="3073400" y="217335"/>
          <a:ext cx="1651000" cy="100670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794657</xdr:colOff>
          <xdr:row>5</xdr:row>
          <xdr:rowOff>43543</xdr:rowOff>
        </xdr:from>
        <xdr:to>
          <xdr:col>3</xdr:col>
          <xdr:colOff>1099457</xdr:colOff>
          <xdr:row>5</xdr:row>
          <xdr:rowOff>326571</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59871</xdr:rowOff>
        </xdr:from>
        <xdr:to>
          <xdr:col>4</xdr:col>
          <xdr:colOff>342900</xdr:colOff>
          <xdr:row>5</xdr:row>
          <xdr:rowOff>337457</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27215</xdr:colOff>
      <xdr:row>5</xdr:row>
      <xdr:rowOff>6803</xdr:rowOff>
    </xdr:from>
    <xdr:ext cx="374196" cy="173734"/>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5"/>
        <a:stretch>
          <a:fillRect/>
        </a:stretch>
      </xdr:blipFill>
      <xdr:spPr>
        <a:xfrm>
          <a:off x="3075215" y="921203"/>
          <a:ext cx="374196" cy="173734"/>
        </a:xfrm>
        <a:prstGeom prst="rect">
          <a:avLst/>
        </a:prstGeom>
      </xdr:spPr>
    </xdr:pic>
    <xdr:clientData/>
  </xdr:oneCellAnchor>
  <xdr:twoCellAnchor>
    <xdr:from>
      <xdr:col>1</xdr:col>
      <xdr:colOff>38100</xdr:colOff>
      <xdr:row>56</xdr:row>
      <xdr:rowOff>7620</xdr:rowOff>
    </xdr:from>
    <xdr:to>
      <xdr:col>1</xdr:col>
      <xdr:colOff>175260</xdr:colOff>
      <xdr:row>56</xdr:row>
      <xdr:rowOff>243840</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647700" y="10248900"/>
          <a:ext cx="137160" cy="17526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1882140</xdr:colOff>
      <xdr:row>56</xdr:row>
      <xdr:rowOff>0</xdr:rowOff>
    </xdr:from>
    <xdr:to>
      <xdr:col>1</xdr:col>
      <xdr:colOff>2019300</xdr:colOff>
      <xdr:row>56</xdr:row>
      <xdr:rowOff>236220</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1219200" y="10241280"/>
          <a:ext cx="0" cy="18288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3505200</xdr:colOff>
      <xdr:row>56</xdr:row>
      <xdr:rowOff>0</xdr:rowOff>
    </xdr:from>
    <xdr:to>
      <xdr:col>1</xdr:col>
      <xdr:colOff>3642360</xdr:colOff>
      <xdr:row>56</xdr:row>
      <xdr:rowOff>236220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1219200" y="10241280"/>
          <a:ext cx="0" cy="18288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7620</xdr:colOff>
      <xdr:row>56</xdr:row>
      <xdr:rowOff>22860</xdr:rowOff>
    </xdr:from>
    <xdr:to>
      <xdr:col>3</xdr:col>
      <xdr:colOff>144780</xdr:colOff>
      <xdr:row>56</xdr:row>
      <xdr:rowOff>259080</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836420" y="10264140"/>
          <a:ext cx="137160" cy="16002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22860</xdr:colOff>
      <xdr:row>56</xdr:row>
      <xdr:rowOff>15240</xdr:rowOff>
    </xdr:from>
    <xdr:to>
      <xdr:col>5</xdr:col>
      <xdr:colOff>160020</xdr:colOff>
      <xdr:row>56</xdr:row>
      <xdr:rowOff>251460</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3070860" y="10256520"/>
          <a:ext cx="137160" cy="16764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xdr:colOff>
      <xdr:row>56</xdr:row>
      <xdr:rowOff>7620</xdr:rowOff>
    </xdr:from>
    <xdr:to>
      <xdr:col>4</xdr:col>
      <xdr:colOff>144780</xdr:colOff>
      <xdr:row>56</xdr:row>
      <xdr:rowOff>243840</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2446020" y="10248900"/>
          <a:ext cx="137160" cy="175260"/>
        </a:xfrm>
        <a:prstGeom prst="rect">
          <a:avLst/>
        </a:prstGeom>
        <a:solidFill>
          <a:schemeClr val="bg2"/>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198120</xdr:colOff>
      <xdr:row>56</xdr:row>
      <xdr:rowOff>0</xdr:rowOff>
    </xdr:from>
    <xdr:to>
      <xdr:col>1</xdr:col>
      <xdr:colOff>1554480</xdr:colOff>
      <xdr:row>56</xdr:row>
      <xdr:rowOff>213360</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807720" y="10241280"/>
          <a:ext cx="411480" cy="18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File</a:t>
          </a:r>
          <a:r>
            <a:rPr lang="en-US" sz="1100" baseline="0"/>
            <a:t> Name Changed</a:t>
          </a:r>
          <a:endParaRPr lang="en-US" sz="1100"/>
        </a:p>
      </xdr:txBody>
    </xdr:sp>
    <xdr:clientData/>
  </xdr:twoCellAnchor>
  <xdr:twoCellAnchor>
    <xdr:from>
      <xdr:col>1</xdr:col>
      <xdr:colOff>2072640</xdr:colOff>
      <xdr:row>56</xdr:row>
      <xdr:rowOff>22860</xdr:rowOff>
    </xdr:from>
    <xdr:to>
      <xdr:col>1</xdr:col>
      <xdr:colOff>3429000</xdr:colOff>
      <xdr:row>56</xdr:row>
      <xdr:rowOff>236220</xdr:rowOff>
    </xdr:to>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1219200" y="10264140"/>
          <a:ext cx="0" cy="160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Receipt</a:t>
          </a:r>
          <a:r>
            <a:rPr lang="en-US" sz="1100" baseline="0"/>
            <a:t> Email	</a:t>
          </a:r>
          <a:endParaRPr lang="en-US" sz="1100"/>
        </a:p>
      </xdr:txBody>
    </xdr:sp>
    <xdr:clientData/>
  </xdr:twoCellAnchor>
  <xdr:twoCellAnchor>
    <xdr:from>
      <xdr:col>1</xdr:col>
      <xdr:colOff>3695700</xdr:colOff>
      <xdr:row>56</xdr:row>
      <xdr:rowOff>7620</xdr:rowOff>
    </xdr:from>
    <xdr:to>
      <xdr:col>2</xdr:col>
      <xdr:colOff>541020</xdr:colOff>
      <xdr:row>56</xdr:row>
      <xdr:rowOff>228600</xdr:rowOff>
    </xdr:to>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1219200" y="10248900"/>
          <a:ext cx="541020" cy="175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Compliance </a:t>
          </a:r>
          <a:r>
            <a:rPr lang="en-US" sz="1100" baseline="0"/>
            <a:t> Updated</a:t>
          </a:r>
          <a:endParaRPr lang="en-US" sz="1100"/>
        </a:p>
      </xdr:txBody>
    </xdr:sp>
    <xdr:clientData/>
  </xdr:twoCellAnchor>
  <xdr:twoCellAnchor>
    <xdr:from>
      <xdr:col>3</xdr:col>
      <xdr:colOff>220980</xdr:colOff>
      <xdr:row>56</xdr:row>
      <xdr:rowOff>22860</xdr:rowOff>
    </xdr:from>
    <xdr:to>
      <xdr:col>3</xdr:col>
      <xdr:colOff>1577340</xdr:colOff>
      <xdr:row>56</xdr:row>
      <xdr:rowOff>236220</xdr:rowOff>
    </xdr:to>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2049780" y="10264140"/>
          <a:ext cx="388620" cy="160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Financial</a:t>
          </a:r>
          <a:r>
            <a:rPr lang="en-US" sz="1100" baseline="0"/>
            <a:t> Data Input</a:t>
          </a:r>
          <a:endParaRPr lang="en-US" sz="1100"/>
        </a:p>
      </xdr:txBody>
    </xdr:sp>
    <xdr:clientData/>
  </xdr:twoCellAnchor>
  <xdr:twoCellAnchor>
    <xdr:from>
      <xdr:col>4</xdr:col>
      <xdr:colOff>182880</xdr:colOff>
      <xdr:row>56</xdr:row>
      <xdr:rowOff>0</xdr:rowOff>
    </xdr:from>
    <xdr:to>
      <xdr:col>4</xdr:col>
      <xdr:colOff>1539240</xdr:colOff>
      <xdr:row>56</xdr:row>
      <xdr:rowOff>213360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2621280" y="10241280"/>
          <a:ext cx="426720" cy="182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Open</a:t>
          </a:r>
        </a:p>
      </xdr:txBody>
    </xdr:sp>
    <xdr:clientData/>
  </xdr:twoCellAnchor>
  <xdr:twoCellAnchor>
    <xdr:from>
      <xdr:col>5</xdr:col>
      <xdr:colOff>236220</xdr:colOff>
      <xdr:row>56</xdr:row>
      <xdr:rowOff>15240</xdr:rowOff>
    </xdr:from>
    <xdr:to>
      <xdr:col>5</xdr:col>
      <xdr:colOff>1592580</xdr:colOff>
      <xdr:row>56</xdr:row>
      <xdr:rowOff>228600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3284220" y="10256520"/>
          <a:ext cx="373380" cy="167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Open</a:t>
          </a:r>
        </a:p>
      </xdr:txBody>
    </xdr:sp>
    <xdr:clientData/>
  </xdr:twoCellAnchor>
  <xdr:twoCellAnchor>
    <xdr:from>
      <xdr:col>1</xdr:col>
      <xdr:colOff>38100</xdr:colOff>
      <xdr:row>56</xdr:row>
      <xdr:rowOff>7620</xdr:rowOff>
    </xdr:from>
    <xdr:to>
      <xdr:col>1</xdr:col>
      <xdr:colOff>175260</xdr:colOff>
      <xdr:row>56</xdr:row>
      <xdr:rowOff>243840</xdr:rowOff>
    </xdr:to>
    <xdr:sp macro="" textlink="">
      <xdr:nvSpPr>
        <xdr:cNvPr id="35" name="Rectangle 34">
          <a:extLst>
            <a:ext uri="{FF2B5EF4-FFF2-40B4-BE49-F238E27FC236}">
              <a16:creationId xmlns:a16="http://schemas.microsoft.com/office/drawing/2014/main" id="{00000000-0008-0000-0000-000023000000}"/>
            </a:ext>
          </a:extLst>
        </xdr:cNvPr>
        <xdr:cNvSpPr/>
      </xdr:nvSpPr>
      <xdr:spPr>
        <a:xfrm>
          <a:off x="647700" y="10248900"/>
          <a:ext cx="137160" cy="175260"/>
        </a:xfrm>
        <a:prstGeom prst="rect">
          <a:avLst/>
        </a:prstGeom>
        <a:solidFill>
          <a:schemeClr val="tx2">
            <a:lumMod val="40000"/>
            <a:lumOff val="60000"/>
          </a:schemeClr>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1882140</xdr:colOff>
      <xdr:row>56</xdr:row>
      <xdr:rowOff>0</xdr:rowOff>
    </xdr:from>
    <xdr:to>
      <xdr:col>1</xdr:col>
      <xdr:colOff>2019300</xdr:colOff>
      <xdr:row>56</xdr:row>
      <xdr:rowOff>236220</xdr:rowOff>
    </xdr:to>
    <xdr:sp macro="" textlink="">
      <xdr:nvSpPr>
        <xdr:cNvPr id="36" name="Rectangle 35">
          <a:extLst>
            <a:ext uri="{FF2B5EF4-FFF2-40B4-BE49-F238E27FC236}">
              <a16:creationId xmlns:a16="http://schemas.microsoft.com/office/drawing/2014/main" id="{00000000-0008-0000-0000-000024000000}"/>
            </a:ext>
          </a:extLst>
        </xdr:cNvPr>
        <xdr:cNvSpPr/>
      </xdr:nvSpPr>
      <xdr:spPr>
        <a:xfrm>
          <a:off x="1219200" y="10241280"/>
          <a:ext cx="0" cy="182880"/>
        </a:xfrm>
        <a:prstGeom prst="rect">
          <a:avLst/>
        </a:prstGeom>
        <a:solidFill>
          <a:schemeClr val="tx2">
            <a:lumMod val="40000"/>
            <a:lumOff val="60000"/>
          </a:schemeClr>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3505200</xdr:colOff>
      <xdr:row>56</xdr:row>
      <xdr:rowOff>0</xdr:rowOff>
    </xdr:from>
    <xdr:to>
      <xdr:col>1</xdr:col>
      <xdr:colOff>3642360</xdr:colOff>
      <xdr:row>56</xdr:row>
      <xdr:rowOff>236220</xdr:rowOff>
    </xdr:to>
    <xdr:sp macro="" textlink="">
      <xdr:nvSpPr>
        <xdr:cNvPr id="37" name="Rectangle 36">
          <a:extLst>
            <a:ext uri="{FF2B5EF4-FFF2-40B4-BE49-F238E27FC236}">
              <a16:creationId xmlns:a16="http://schemas.microsoft.com/office/drawing/2014/main" id="{00000000-0008-0000-0000-000025000000}"/>
            </a:ext>
          </a:extLst>
        </xdr:cNvPr>
        <xdr:cNvSpPr/>
      </xdr:nvSpPr>
      <xdr:spPr>
        <a:xfrm>
          <a:off x="1219200" y="10241280"/>
          <a:ext cx="0" cy="182880"/>
        </a:xfrm>
        <a:prstGeom prst="rect">
          <a:avLst/>
        </a:prstGeom>
        <a:solidFill>
          <a:schemeClr val="tx2">
            <a:lumMod val="40000"/>
            <a:lumOff val="60000"/>
          </a:schemeClr>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7620</xdr:colOff>
      <xdr:row>56</xdr:row>
      <xdr:rowOff>22860</xdr:rowOff>
    </xdr:from>
    <xdr:to>
      <xdr:col>3</xdr:col>
      <xdr:colOff>144780</xdr:colOff>
      <xdr:row>56</xdr:row>
      <xdr:rowOff>259080</xdr:rowOff>
    </xdr:to>
    <xdr:sp macro="" textlink="">
      <xdr:nvSpPr>
        <xdr:cNvPr id="38" name="Rectangle 37">
          <a:extLst>
            <a:ext uri="{FF2B5EF4-FFF2-40B4-BE49-F238E27FC236}">
              <a16:creationId xmlns:a16="http://schemas.microsoft.com/office/drawing/2014/main" id="{00000000-0008-0000-0000-000026000000}"/>
            </a:ext>
          </a:extLst>
        </xdr:cNvPr>
        <xdr:cNvSpPr/>
      </xdr:nvSpPr>
      <xdr:spPr>
        <a:xfrm>
          <a:off x="1836420" y="10264140"/>
          <a:ext cx="137160" cy="160020"/>
        </a:xfrm>
        <a:prstGeom prst="rect">
          <a:avLst/>
        </a:prstGeom>
        <a:solidFill>
          <a:schemeClr val="tx2">
            <a:lumMod val="40000"/>
            <a:lumOff val="60000"/>
          </a:schemeClr>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22860</xdr:colOff>
      <xdr:row>56</xdr:row>
      <xdr:rowOff>15240</xdr:rowOff>
    </xdr:from>
    <xdr:to>
      <xdr:col>5</xdr:col>
      <xdr:colOff>160020</xdr:colOff>
      <xdr:row>56</xdr:row>
      <xdr:rowOff>251460</xdr:rowOff>
    </xdr:to>
    <xdr:sp macro="" textlink="">
      <xdr:nvSpPr>
        <xdr:cNvPr id="39" name="Rectangle 38">
          <a:extLst>
            <a:ext uri="{FF2B5EF4-FFF2-40B4-BE49-F238E27FC236}">
              <a16:creationId xmlns:a16="http://schemas.microsoft.com/office/drawing/2014/main" id="{00000000-0008-0000-0000-000027000000}"/>
            </a:ext>
          </a:extLst>
        </xdr:cNvPr>
        <xdr:cNvSpPr/>
      </xdr:nvSpPr>
      <xdr:spPr>
        <a:xfrm>
          <a:off x="3070860" y="10256520"/>
          <a:ext cx="137160" cy="167640"/>
        </a:xfrm>
        <a:prstGeom prst="rect">
          <a:avLst/>
        </a:prstGeom>
        <a:solidFill>
          <a:schemeClr val="tx2">
            <a:lumMod val="40000"/>
            <a:lumOff val="60000"/>
          </a:schemeClr>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2148840</xdr:colOff>
      <xdr:row>56</xdr:row>
      <xdr:rowOff>7620</xdr:rowOff>
    </xdr:from>
    <xdr:to>
      <xdr:col>4</xdr:col>
      <xdr:colOff>76200</xdr:colOff>
      <xdr:row>56</xdr:row>
      <xdr:rowOff>220980</xdr:rowOff>
    </xdr:to>
    <xdr:sp macro="" textlink="">
      <xdr:nvSpPr>
        <xdr:cNvPr id="40" name="Rectangle 39">
          <a:extLst>
            <a:ext uri="{FF2B5EF4-FFF2-40B4-BE49-F238E27FC236}">
              <a16:creationId xmlns:a16="http://schemas.microsoft.com/office/drawing/2014/main" id="{00000000-0008-0000-0000-000028000000}"/>
            </a:ext>
          </a:extLst>
        </xdr:cNvPr>
        <xdr:cNvSpPr/>
      </xdr:nvSpPr>
      <xdr:spPr>
        <a:xfrm>
          <a:off x="2438400" y="10248900"/>
          <a:ext cx="76200" cy="175260"/>
        </a:xfrm>
        <a:prstGeom prst="rect">
          <a:avLst/>
        </a:prstGeom>
        <a:solidFill>
          <a:schemeClr val="tx2">
            <a:lumMod val="40000"/>
            <a:lumOff val="60000"/>
          </a:schemeClr>
        </a:solidFill>
        <a:ln>
          <a:solidFill>
            <a:schemeClr val="accent5">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198120</xdr:colOff>
      <xdr:row>56</xdr:row>
      <xdr:rowOff>0</xdr:rowOff>
    </xdr:from>
    <xdr:to>
      <xdr:col>1</xdr:col>
      <xdr:colOff>1554480</xdr:colOff>
      <xdr:row>56</xdr:row>
      <xdr:rowOff>213360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07720" y="10241280"/>
          <a:ext cx="411480" cy="1828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File</a:t>
          </a:r>
          <a:r>
            <a:rPr lang="en-US" sz="1100" baseline="0"/>
            <a:t> Name Changed</a:t>
          </a:r>
          <a:endParaRPr lang="en-US" sz="1100"/>
        </a:p>
      </xdr:txBody>
    </xdr:sp>
    <xdr:clientData/>
  </xdr:twoCellAnchor>
  <xdr:twoCellAnchor>
    <xdr:from>
      <xdr:col>1</xdr:col>
      <xdr:colOff>2072640</xdr:colOff>
      <xdr:row>56</xdr:row>
      <xdr:rowOff>22860</xdr:rowOff>
    </xdr:from>
    <xdr:to>
      <xdr:col>1</xdr:col>
      <xdr:colOff>3429000</xdr:colOff>
      <xdr:row>56</xdr:row>
      <xdr:rowOff>236220</xdr:rowOff>
    </xdr:to>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1219200" y="10264140"/>
          <a:ext cx="0" cy="16002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Receipt</a:t>
          </a:r>
          <a:r>
            <a:rPr lang="en-US" sz="1100" baseline="0"/>
            <a:t> Email	</a:t>
          </a:r>
          <a:endParaRPr lang="en-US" sz="1100"/>
        </a:p>
      </xdr:txBody>
    </xdr:sp>
    <xdr:clientData/>
  </xdr:twoCellAnchor>
  <xdr:twoCellAnchor>
    <xdr:from>
      <xdr:col>1</xdr:col>
      <xdr:colOff>3695700</xdr:colOff>
      <xdr:row>56</xdr:row>
      <xdr:rowOff>7620</xdr:rowOff>
    </xdr:from>
    <xdr:to>
      <xdr:col>2</xdr:col>
      <xdr:colOff>541020</xdr:colOff>
      <xdr:row>56</xdr:row>
      <xdr:rowOff>228600</xdr:rowOff>
    </xdr:to>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1219200" y="10248900"/>
          <a:ext cx="541020" cy="17526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Compliance </a:t>
          </a:r>
          <a:r>
            <a:rPr lang="en-US" sz="1100" baseline="0"/>
            <a:t> Updated</a:t>
          </a:r>
          <a:endParaRPr lang="en-US" sz="1100"/>
        </a:p>
      </xdr:txBody>
    </xdr:sp>
    <xdr:clientData/>
  </xdr:twoCellAnchor>
  <xdr:twoCellAnchor>
    <xdr:from>
      <xdr:col>3</xdr:col>
      <xdr:colOff>220980</xdr:colOff>
      <xdr:row>56</xdr:row>
      <xdr:rowOff>22860</xdr:rowOff>
    </xdr:from>
    <xdr:to>
      <xdr:col>3</xdr:col>
      <xdr:colOff>1577340</xdr:colOff>
      <xdr:row>56</xdr:row>
      <xdr:rowOff>236220</xdr:rowOff>
    </xdr:to>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2049780" y="10264140"/>
          <a:ext cx="388620" cy="16002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Financial</a:t>
          </a:r>
          <a:r>
            <a:rPr lang="en-US" sz="1100" baseline="0"/>
            <a:t> Data Input</a:t>
          </a:r>
          <a:endParaRPr lang="en-US" sz="1100"/>
        </a:p>
      </xdr:txBody>
    </xdr:sp>
    <xdr:clientData/>
  </xdr:twoCellAnchor>
  <xdr:twoCellAnchor>
    <xdr:from>
      <xdr:col>4</xdr:col>
      <xdr:colOff>182880</xdr:colOff>
      <xdr:row>56</xdr:row>
      <xdr:rowOff>0</xdr:rowOff>
    </xdr:from>
    <xdr:to>
      <xdr:col>4</xdr:col>
      <xdr:colOff>1539240</xdr:colOff>
      <xdr:row>56</xdr:row>
      <xdr:rowOff>213360</xdr:rowOff>
    </xdr:to>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2621280" y="10241280"/>
          <a:ext cx="426720" cy="1828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Open</a:t>
          </a:r>
        </a:p>
      </xdr:txBody>
    </xdr:sp>
    <xdr:clientData/>
  </xdr:twoCellAnchor>
  <xdr:twoCellAnchor>
    <xdr:from>
      <xdr:col>5</xdr:col>
      <xdr:colOff>236220</xdr:colOff>
      <xdr:row>56</xdr:row>
      <xdr:rowOff>15240</xdr:rowOff>
    </xdr:from>
    <xdr:to>
      <xdr:col>5</xdr:col>
      <xdr:colOff>1592580</xdr:colOff>
      <xdr:row>56</xdr:row>
      <xdr:rowOff>228600</xdr:rowOff>
    </xdr:to>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3284220" y="10256520"/>
          <a:ext cx="373380" cy="16764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Open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mmy.Vernon\Downloads\SPGE101w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Enterprise- User Defined"/>
    </sheetNames>
    <sheetDataSet>
      <sheetData sheetId="0"/>
      <sheetData sheetId="1"/>
      <sheetData sheetId="2">
        <row r="24">
          <cell r="D24">
            <v>0</v>
          </cell>
        </row>
        <row r="96">
          <cell r="D96">
            <v>0</v>
          </cell>
          <cell r="E96">
            <v>0</v>
          </cell>
          <cell r="F96">
            <v>0</v>
          </cell>
        </row>
        <row r="98">
          <cell r="D98">
            <v>0</v>
          </cell>
          <cell r="E98">
            <v>0</v>
          </cell>
          <cell r="F98">
            <v>0</v>
          </cell>
        </row>
        <row r="107">
          <cell r="D107">
            <v>0</v>
          </cell>
          <cell r="E107">
            <v>0</v>
          </cell>
        </row>
        <row r="109">
          <cell r="D109">
            <v>0</v>
          </cell>
          <cell r="E109">
            <v>0</v>
          </cell>
        </row>
        <row r="111">
          <cell r="D111"/>
          <cell r="E111"/>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T63"/>
  <sheetViews>
    <sheetView showGridLines="0" tabSelected="1" topLeftCell="A4" zoomScale="110" zoomScaleNormal="110" workbookViewId="0">
      <selection activeCell="D4" sqref="D4:F4"/>
    </sheetView>
  </sheetViews>
  <sheetFormatPr defaultRowHeight="14.6" x14ac:dyDescent="0.4"/>
  <cols>
    <col min="1" max="1" width="1.69140625" customWidth="1"/>
    <col min="2" max="2" width="68.53515625" bestFit="1" customWidth="1"/>
    <col min="3" max="3" width="13.07421875" bestFit="1" customWidth="1"/>
    <col min="4" max="4" width="32.3046875" customWidth="1"/>
    <col min="5" max="5" width="29.3046875" customWidth="1"/>
    <col min="6" max="6" width="29.84375" customWidth="1"/>
    <col min="7" max="7" width="1.4609375" customWidth="1"/>
  </cols>
  <sheetData>
    <row r="1" spans="1:7" ht="16.2" customHeight="1" thickTop="1" thickBot="1" x14ac:dyDescent="0.45">
      <c r="A1" s="95"/>
      <c r="B1" s="98" t="s">
        <v>51</v>
      </c>
      <c r="C1" s="94"/>
      <c r="D1" s="94"/>
      <c r="E1" s="94"/>
      <c r="F1" s="94"/>
      <c r="G1" s="93"/>
    </row>
    <row r="2" spans="1:7" ht="82.95" customHeight="1" thickTop="1" thickBot="1" x14ac:dyDescent="0.45">
      <c r="A2" s="92"/>
      <c r="B2" s="100" t="s">
        <v>43</v>
      </c>
      <c r="C2" s="101"/>
      <c r="D2" s="101"/>
      <c r="E2" s="101"/>
      <c r="F2" s="102"/>
      <c r="G2" s="91"/>
    </row>
    <row r="3" spans="1:7" s="1" customFormat="1" ht="34.299999999999997" thickTop="1" thickBot="1" x14ac:dyDescent="0.55000000000000004">
      <c r="A3" s="9"/>
      <c r="B3" s="89" t="s">
        <v>50</v>
      </c>
      <c r="C3" s="90"/>
      <c r="D3" s="99">
        <v>2020</v>
      </c>
      <c r="E3" s="103" t="s">
        <v>49</v>
      </c>
      <c r="F3" s="104"/>
      <c r="G3" s="5"/>
    </row>
    <row r="4" spans="1:7" s="1" customFormat="1" ht="31.2" customHeight="1" thickTop="1" x14ac:dyDescent="0.5">
      <c r="A4" s="9"/>
      <c r="B4" s="89" t="s">
        <v>48</v>
      </c>
      <c r="C4" s="84"/>
      <c r="D4" s="105"/>
      <c r="E4" s="106"/>
      <c r="F4" s="107"/>
      <c r="G4" s="5"/>
    </row>
    <row r="5" spans="1:7" s="1" customFormat="1" ht="22.2" customHeight="1" x14ac:dyDescent="0.5">
      <c r="A5" s="9"/>
      <c r="B5" s="89" t="s">
        <v>47</v>
      </c>
      <c r="C5" s="84"/>
      <c r="D5" s="108"/>
      <c r="E5" s="109"/>
      <c r="F5" s="110"/>
      <c r="G5" s="5"/>
    </row>
    <row r="6" spans="1:7" s="1" customFormat="1" ht="29.4" customHeight="1" x14ac:dyDescent="0.5">
      <c r="A6" s="9"/>
      <c r="B6" s="85" t="s">
        <v>46</v>
      </c>
      <c r="C6" s="84"/>
      <c r="D6" s="88" t="s">
        <v>45</v>
      </c>
      <c r="E6" s="87" t="s">
        <v>44</v>
      </c>
      <c r="F6" s="86"/>
      <c r="G6" s="5"/>
    </row>
    <row r="7" spans="1:7" s="1" customFormat="1" ht="29.4" customHeight="1" x14ac:dyDescent="0.5">
      <c r="A7" s="9"/>
      <c r="B7" s="85" t="s">
        <v>43</v>
      </c>
      <c r="C7" s="84"/>
      <c r="D7" s="114"/>
      <c r="E7" s="115"/>
      <c r="F7" s="116"/>
      <c r="G7" s="5"/>
    </row>
    <row r="8" spans="1:7" s="1" customFormat="1" ht="26.4" customHeight="1" x14ac:dyDescent="0.5">
      <c r="A8" s="9"/>
      <c r="B8" s="85" t="s">
        <v>42</v>
      </c>
      <c r="C8" s="84"/>
      <c r="D8" s="111"/>
      <c r="E8" s="112"/>
      <c r="F8" s="113"/>
      <c r="G8" s="5"/>
    </row>
    <row r="9" spans="1:7" s="1" customFormat="1" ht="8.4" customHeight="1" thickBot="1" x14ac:dyDescent="0.55000000000000004">
      <c r="A9" s="9"/>
      <c r="B9" s="83"/>
      <c r="C9" s="82"/>
      <c r="D9" s="82"/>
      <c r="E9" s="82"/>
      <c r="F9" s="81"/>
      <c r="G9" s="5"/>
    </row>
    <row r="10" spans="1:7" s="1" customFormat="1" ht="29.15" thickTop="1" thickBot="1" x14ac:dyDescent="0.8">
      <c r="A10" s="9"/>
      <c r="B10" s="124" t="s">
        <v>41</v>
      </c>
      <c r="C10" s="125"/>
      <c r="D10" s="126" t="s">
        <v>40</v>
      </c>
      <c r="E10" s="126" t="s">
        <v>39</v>
      </c>
      <c r="F10" s="129" t="s">
        <v>52</v>
      </c>
      <c r="G10" s="5"/>
    </row>
    <row r="11" spans="1:7" s="1" customFormat="1" ht="19.3" thickTop="1" thickBot="1" x14ac:dyDescent="0.55000000000000004">
      <c r="A11" s="9"/>
      <c r="B11" s="57" t="s">
        <v>38</v>
      </c>
      <c r="C11" s="80"/>
      <c r="D11" s="127"/>
      <c r="E11" s="128"/>
      <c r="F11" s="130" t="s">
        <v>37</v>
      </c>
      <c r="G11" s="5"/>
    </row>
    <row r="12" spans="1:7" s="1" customFormat="1" ht="20.399999999999999" customHeight="1" thickTop="1" x14ac:dyDescent="0.5">
      <c r="A12" s="9"/>
      <c r="B12" s="133" t="s">
        <v>36</v>
      </c>
      <c r="C12" s="134"/>
      <c r="D12" s="49">
        <v>0</v>
      </c>
      <c r="E12" s="49">
        <v>0</v>
      </c>
      <c r="F12" s="48">
        <v>0</v>
      </c>
      <c r="G12" s="5"/>
    </row>
    <row r="13" spans="1:7" s="1" customFormat="1" ht="20.399999999999999" customHeight="1" x14ac:dyDescent="0.5">
      <c r="A13" s="9"/>
      <c r="B13" s="135" t="s">
        <v>35</v>
      </c>
      <c r="C13" s="136"/>
      <c r="D13" s="49">
        <v>0</v>
      </c>
      <c r="E13" s="49">
        <v>0</v>
      </c>
      <c r="F13" s="48">
        <v>0</v>
      </c>
      <c r="G13" s="5"/>
    </row>
    <row r="14" spans="1:7" s="1" customFormat="1" ht="20.399999999999999" customHeight="1" x14ac:dyDescent="0.5">
      <c r="A14" s="9"/>
      <c r="B14" s="131" t="s">
        <v>34</v>
      </c>
      <c r="C14" s="132"/>
      <c r="D14" s="49">
        <v>0</v>
      </c>
      <c r="E14" s="49">
        <v>0</v>
      </c>
      <c r="F14" s="48">
        <v>0</v>
      </c>
      <c r="G14" s="5"/>
    </row>
    <row r="15" spans="1:7" s="1" customFormat="1" ht="20.399999999999999" customHeight="1" x14ac:dyDescent="0.5">
      <c r="A15" s="9"/>
      <c r="B15" s="131" t="s">
        <v>33</v>
      </c>
      <c r="C15" s="132"/>
      <c r="D15" s="49">
        <v>0</v>
      </c>
      <c r="E15" s="49">
        <v>0</v>
      </c>
      <c r="F15" s="48">
        <v>0</v>
      </c>
      <c r="G15" s="5"/>
    </row>
    <row r="16" spans="1:7" s="1" customFormat="1" ht="20.399999999999999" customHeight="1" thickBot="1" x14ac:dyDescent="0.55000000000000004">
      <c r="A16" s="9"/>
      <c r="B16" s="131" t="s">
        <v>18</v>
      </c>
      <c r="C16" s="132"/>
      <c r="D16" s="44">
        <v>0</v>
      </c>
      <c r="E16" s="44">
        <v>0</v>
      </c>
      <c r="F16" s="42">
        <v>0</v>
      </c>
      <c r="G16" s="5"/>
    </row>
    <row r="17" spans="1:7" s="1" customFormat="1" ht="20.399999999999999" customHeight="1" thickTop="1" x14ac:dyDescent="0.5">
      <c r="A17" s="9"/>
      <c r="B17" s="137" t="s">
        <v>32</v>
      </c>
      <c r="C17" s="138"/>
      <c r="D17" s="79">
        <f>SUM(D13:D16)</f>
        <v>0</v>
      </c>
      <c r="E17" s="117"/>
      <c r="F17" s="78">
        <f>SUM(F13:F16)</f>
        <v>0</v>
      </c>
      <c r="G17" s="5"/>
    </row>
    <row r="18" spans="1:7" s="1" customFormat="1" ht="20.399999999999999" customHeight="1" thickBot="1" x14ac:dyDescent="0.55000000000000004">
      <c r="A18" s="9"/>
      <c r="B18" s="119" t="s">
        <v>31</v>
      </c>
      <c r="C18" s="120"/>
      <c r="D18" s="77">
        <f>+D12-D13-D14-D15-D16</f>
        <v>0</v>
      </c>
      <c r="E18" s="118"/>
      <c r="F18" s="76">
        <f>+F12-F13-F14-F15-F16</f>
        <v>0</v>
      </c>
      <c r="G18" s="5"/>
    </row>
    <row r="19" spans="1:7" s="1" customFormat="1" ht="19.3" thickTop="1" thickBot="1" x14ac:dyDescent="0.55000000000000004">
      <c r="A19" s="9"/>
      <c r="B19" s="121" t="s">
        <v>30</v>
      </c>
      <c r="C19" s="122"/>
      <c r="D19" s="122"/>
      <c r="E19" s="122"/>
      <c r="F19" s="123"/>
      <c r="G19" s="5"/>
    </row>
    <row r="20" spans="1:7" s="1" customFormat="1" ht="20.399999999999999" customHeight="1" thickTop="1" x14ac:dyDescent="0.5">
      <c r="A20" s="9"/>
      <c r="B20" s="131" t="s">
        <v>29</v>
      </c>
      <c r="C20" s="132"/>
      <c r="D20" s="50">
        <v>0</v>
      </c>
      <c r="E20" s="50">
        <v>0</v>
      </c>
      <c r="F20" s="73">
        <v>0</v>
      </c>
      <c r="G20" s="5"/>
    </row>
    <row r="21" spans="1:7" s="1" customFormat="1" ht="20.399999999999999" customHeight="1" x14ac:dyDescent="0.5">
      <c r="A21" s="9"/>
      <c r="B21" s="131" t="s">
        <v>28</v>
      </c>
      <c r="C21" s="132"/>
      <c r="D21" s="75">
        <v>0</v>
      </c>
      <c r="E21" s="75">
        <v>0</v>
      </c>
      <c r="F21" s="74">
        <v>0</v>
      </c>
      <c r="G21" s="5"/>
    </row>
    <row r="22" spans="1:7" s="1" customFormat="1" ht="20.399999999999999" customHeight="1" x14ac:dyDescent="0.5">
      <c r="A22" s="9"/>
      <c r="B22" s="131" t="s">
        <v>27</v>
      </c>
      <c r="C22" s="132"/>
      <c r="D22" s="50">
        <v>0</v>
      </c>
      <c r="E22" s="50">
        <v>0</v>
      </c>
      <c r="F22" s="73">
        <v>0</v>
      </c>
      <c r="G22" s="5"/>
    </row>
    <row r="23" spans="1:7" s="1" customFormat="1" ht="20.399999999999999" customHeight="1" x14ac:dyDescent="0.5">
      <c r="A23" s="9"/>
      <c r="B23" s="131" t="s">
        <v>26</v>
      </c>
      <c r="C23" s="132"/>
      <c r="D23" s="50">
        <v>0</v>
      </c>
      <c r="E23" s="50">
        <v>0</v>
      </c>
      <c r="F23" s="73">
        <v>0</v>
      </c>
      <c r="G23" s="5"/>
    </row>
    <row r="24" spans="1:7" s="1" customFormat="1" ht="20.399999999999999" customHeight="1" x14ac:dyDescent="0.5">
      <c r="A24" s="9"/>
      <c r="B24" s="131" t="s">
        <v>25</v>
      </c>
      <c r="C24" s="132"/>
      <c r="D24" s="50">
        <v>0</v>
      </c>
      <c r="E24" s="50">
        <v>0</v>
      </c>
      <c r="F24" s="73">
        <v>0</v>
      </c>
      <c r="G24" s="5"/>
    </row>
    <row r="25" spans="1:7" s="1" customFormat="1" ht="20.399999999999999" customHeight="1" x14ac:dyDescent="0.5">
      <c r="A25" s="9"/>
      <c r="B25" s="131" t="s">
        <v>24</v>
      </c>
      <c r="C25" s="132"/>
      <c r="D25" s="49">
        <v>0</v>
      </c>
      <c r="E25" s="49">
        <v>0</v>
      </c>
      <c r="F25" s="48">
        <v>0</v>
      </c>
      <c r="G25" s="5"/>
    </row>
    <row r="26" spans="1:7" s="1" customFormat="1" ht="20.399999999999999" customHeight="1" thickBot="1" x14ac:dyDescent="0.55000000000000004">
      <c r="A26" s="9"/>
      <c r="B26" s="131" t="s">
        <v>23</v>
      </c>
      <c r="C26" s="132"/>
      <c r="D26" s="44">
        <v>0</v>
      </c>
      <c r="E26" s="44">
        <v>0</v>
      </c>
      <c r="F26" s="42">
        <v>0</v>
      </c>
      <c r="G26" s="5"/>
    </row>
    <row r="27" spans="1:7" s="1" customFormat="1" ht="20.399999999999999" customHeight="1" thickTop="1" thickBot="1" x14ac:dyDescent="0.55000000000000004">
      <c r="A27" s="9"/>
      <c r="B27" s="137" t="s">
        <v>22</v>
      </c>
      <c r="C27" s="138"/>
      <c r="D27" s="72">
        <f>SUM(D20:D26)</f>
        <v>0</v>
      </c>
      <c r="E27" s="145"/>
      <c r="F27" s="71">
        <f>SUM(F20:F26)</f>
        <v>0</v>
      </c>
      <c r="G27" s="5"/>
    </row>
    <row r="28" spans="1:7" s="1" customFormat="1" ht="20.399999999999999" hidden="1" customHeight="1" thickBot="1" x14ac:dyDescent="0.55000000000000004">
      <c r="A28" s="9"/>
      <c r="B28" s="147" t="s">
        <v>21</v>
      </c>
      <c r="C28" s="148"/>
      <c r="D28" s="70">
        <f>+D12+D27</f>
        <v>0</v>
      </c>
      <c r="E28" s="146"/>
      <c r="F28" s="69">
        <f>+F12+F27</f>
        <v>0</v>
      </c>
      <c r="G28" s="5"/>
    </row>
    <row r="29" spans="1:7" s="1" customFormat="1" ht="19.3" thickTop="1" thickBot="1" x14ac:dyDescent="0.55000000000000004">
      <c r="A29" s="9"/>
      <c r="B29" s="121" t="s">
        <v>20</v>
      </c>
      <c r="C29" s="122"/>
      <c r="D29" s="122"/>
      <c r="E29" s="122"/>
      <c r="F29" s="123"/>
      <c r="G29" s="5"/>
    </row>
    <row r="30" spans="1:7" ht="19.95" customHeight="1" thickTop="1" x14ac:dyDescent="0.45">
      <c r="A30" s="9"/>
      <c r="B30" s="131" t="s">
        <v>19</v>
      </c>
      <c r="C30" s="132"/>
      <c r="D30" s="68">
        <f>'[1]Enterprise- User Defined'!D96</f>
        <v>0</v>
      </c>
      <c r="E30" s="68">
        <f>'[1]Enterprise- User Defined'!E96</f>
        <v>0</v>
      </c>
      <c r="F30" s="67">
        <f>'[1]Enterprise- User Defined'!F96</f>
        <v>0</v>
      </c>
      <c r="G30" s="5"/>
    </row>
    <row r="31" spans="1:7" ht="19.95" customHeight="1" x14ac:dyDescent="0.45">
      <c r="A31" s="9"/>
      <c r="B31" s="131" t="s">
        <v>18</v>
      </c>
      <c r="C31" s="132"/>
      <c r="D31" s="68">
        <f>'[1]Enterprise- User Defined'!D98</f>
        <v>0</v>
      </c>
      <c r="E31" s="68">
        <f>'[1]Enterprise- User Defined'!E98</f>
        <v>0</v>
      </c>
      <c r="F31" s="67">
        <f>'[1]Enterprise- User Defined'!F98</f>
        <v>0</v>
      </c>
      <c r="G31" s="5"/>
    </row>
    <row r="32" spans="1:7" ht="19.95" customHeight="1" x14ac:dyDescent="0.45">
      <c r="A32" s="9"/>
      <c r="B32" s="131" t="s">
        <v>17</v>
      </c>
      <c r="C32" s="132"/>
      <c r="D32" s="68">
        <f>'[1]Enterprise- User Defined'!D107</f>
        <v>0</v>
      </c>
      <c r="E32" s="68">
        <f>'[1]Enterprise- User Defined'!E107</f>
        <v>0</v>
      </c>
      <c r="F32" s="67">
        <v>0</v>
      </c>
      <c r="G32" s="5"/>
    </row>
    <row r="33" spans="1:7" ht="19.95" customHeight="1" x14ac:dyDescent="0.45">
      <c r="A33" s="9"/>
      <c r="B33" s="131" t="s">
        <v>16</v>
      </c>
      <c r="C33" s="132"/>
      <c r="D33" s="68">
        <f>'[1]Enterprise- User Defined'!D109</f>
        <v>0</v>
      </c>
      <c r="E33" s="68">
        <f>'[1]Enterprise- User Defined'!E109</f>
        <v>0</v>
      </c>
      <c r="F33" s="67">
        <v>0</v>
      </c>
      <c r="G33" s="5"/>
    </row>
    <row r="34" spans="1:7" ht="19.95" customHeight="1" thickBot="1" x14ac:dyDescent="0.5">
      <c r="A34" s="9"/>
      <c r="B34" s="131" t="s">
        <v>15</v>
      </c>
      <c r="C34" s="132"/>
      <c r="D34" s="66">
        <f>'[1]Enterprise- User Defined'!D111</f>
        <v>0</v>
      </c>
      <c r="E34" s="66">
        <f>'[1]Enterprise- User Defined'!E111</f>
        <v>0</v>
      </c>
      <c r="F34" s="65">
        <v>0</v>
      </c>
      <c r="G34" s="5"/>
    </row>
    <row r="35" spans="1:7" ht="19.95" customHeight="1" thickTop="1" thickBot="1" x14ac:dyDescent="0.5">
      <c r="A35" s="9"/>
      <c r="B35" s="149" t="s">
        <v>14</v>
      </c>
      <c r="C35" s="120"/>
      <c r="D35" s="64">
        <f>SUM(D30:D34)</f>
        <v>0</v>
      </c>
      <c r="E35" s="117"/>
      <c r="F35" s="63">
        <f>SUM(F30:F34)</f>
        <v>0</v>
      </c>
      <c r="G35" s="5"/>
    </row>
    <row r="36" spans="1:7" ht="19.95" customHeight="1" thickBot="1" x14ac:dyDescent="0.5">
      <c r="A36" s="9"/>
      <c r="B36" s="149" t="s">
        <v>13</v>
      </c>
      <c r="C36" s="120"/>
      <c r="D36" s="62">
        <f>+D27-D35</f>
        <v>0</v>
      </c>
      <c r="E36" s="118"/>
      <c r="F36" s="61">
        <f>+F27-F35</f>
        <v>0</v>
      </c>
      <c r="G36" s="5"/>
    </row>
    <row r="37" spans="1:7" ht="19.95" hidden="1" customHeight="1" thickBot="1" x14ac:dyDescent="0.5">
      <c r="A37" s="9"/>
      <c r="B37" s="150" t="s">
        <v>12</v>
      </c>
      <c r="C37" s="148"/>
      <c r="D37" s="60">
        <f>+D13+D16+D30+D31+D32+D33+D34</f>
        <v>0</v>
      </c>
      <c r="E37" s="59"/>
      <c r="F37" s="58">
        <f>+F13+F16+F30+F31+F32+F33+F34</f>
        <v>0</v>
      </c>
      <c r="G37" s="5"/>
    </row>
    <row r="38" spans="1:7" s="1" customFormat="1" ht="19.3" thickTop="1" thickBot="1" x14ac:dyDescent="0.55000000000000004">
      <c r="A38" s="9"/>
      <c r="B38" s="57" t="s">
        <v>11</v>
      </c>
      <c r="C38" s="56"/>
      <c r="D38" s="55"/>
      <c r="E38" s="54"/>
      <c r="F38" s="53"/>
      <c r="G38" s="5"/>
    </row>
    <row r="39" spans="1:7" s="1" customFormat="1" ht="20.399999999999999" customHeight="1" thickTop="1" thickBot="1" x14ac:dyDescent="0.55000000000000004">
      <c r="A39" s="9"/>
      <c r="B39" s="151" t="s">
        <v>10</v>
      </c>
      <c r="C39" s="152"/>
      <c r="D39" s="52">
        <f>+D18+D36</f>
        <v>0</v>
      </c>
      <c r="E39" s="46"/>
      <c r="F39" s="51">
        <f>+F18+F36</f>
        <v>0</v>
      </c>
      <c r="G39" s="5"/>
    </row>
    <row r="40" spans="1:7" s="1" customFormat="1" ht="20.399999999999999" customHeight="1" thickTop="1" x14ac:dyDescent="0.5">
      <c r="A40" s="9"/>
      <c r="B40" s="131" t="s">
        <v>9</v>
      </c>
      <c r="C40" s="132"/>
      <c r="D40" s="49">
        <v>0</v>
      </c>
      <c r="E40" s="50">
        <v>0</v>
      </c>
      <c r="F40" s="48">
        <v>0</v>
      </c>
      <c r="G40" s="5"/>
    </row>
    <row r="41" spans="1:7" s="1" customFormat="1" ht="20.399999999999999" customHeight="1" thickBot="1" x14ac:dyDescent="0.55000000000000004">
      <c r="A41" s="9"/>
      <c r="B41" s="131" t="s">
        <v>8</v>
      </c>
      <c r="C41" s="132"/>
      <c r="D41" s="49">
        <v>0</v>
      </c>
      <c r="E41" s="44">
        <v>0</v>
      </c>
      <c r="F41" s="48">
        <v>0</v>
      </c>
      <c r="G41" s="5"/>
    </row>
    <row r="42" spans="1:7" s="1" customFormat="1" ht="20.399999999999999" customHeight="1" thickTop="1" thickBot="1" x14ac:dyDescent="0.55000000000000004">
      <c r="A42" s="9"/>
      <c r="B42" s="159" t="s">
        <v>7</v>
      </c>
      <c r="C42" s="160"/>
      <c r="D42" s="47">
        <f>+D14+D15</f>
        <v>0</v>
      </c>
      <c r="E42" s="46"/>
      <c r="F42" s="45">
        <f>+F14+F15</f>
        <v>0</v>
      </c>
      <c r="G42" s="5"/>
    </row>
    <row r="43" spans="1:7" s="1" customFormat="1" ht="20.399999999999999" customHeight="1" thickTop="1" thickBot="1" x14ac:dyDescent="0.55000000000000004">
      <c r="A43" s="9"/>
      <c r="B43" s="131" t="s">
        <v>6</v>
      </c>
      <c r="C43" s="132"/>
      <c r="D43" s="44">
        <v>0</v>
      </c>
      <c r="E43" s="43">
        <v>0</v>
      </c>
      <c r="F43" s="42">
        <v>0</v>
      </c>
      <c r="G43" s="5"/>
    </row>
    <row r="44" spans="1:7" s="1" customFormat="1" ht="20.399999999999999" customHeight="1" thickTop="1" thickBot="1" x14ac:dyDescent="0.55000000000000004">
      <c r="A44" s="9"/>
      <c r="B44" s="161" t="s">
        <v>5</v>
      </c>
      <c r="C44" s="162"/>
      <c r="D44" s="41">
        <f>SUM(D39:D43)</f>
        <v>0</v>
      </c>
      <c r="E44" s="40"/>
      <c r="F44" s="39">
        <f>SUM(F39:F43)</f>
        <v>0</v>
      </c>
      <c r="G44" s="5"/>
    </row>
    <row r="45" spans="1:7" s="1" customFormat="1" ht="20.399999999999999" customHeight="1" thickTop="1" x14ac:dyDescent="0.5">
      <c r="A45" s="9"/>
      <c r="B45" s="38"/>
      <c r="C45" s="37"/>
      <c r="D45" s="36"/>
      <c r="E45" s="35"/>
      <c r="F45" s="34"/>
      <c r="G45" s="5"/>
    </row>
    <row r="46" spans="1:7" s="1" customFormat="1" ht="20.399999999999999" customHeight="1" x14ac:dyDescent="0.6">
      <c r="A46" s="9"/>
      <c r="B46" s="163" t="s">
        <v>53</v>
      </c>
      <c r="C46" s="164"/>
      <c r="D46" s="164"/>
      <c r="E46" s="164"/>
      <c r="F46" s="165"/>
      <c r="G46" s="5"/>
    </row>
    <row r="47" spans="1:7" s="1" customFormat="1" ht="20.399999999999999" customHeight="1" thickBot="1" x14ac:dyDescent="0.65">
      <c r="A47" s="9"/>
      <c r="B47" s="33"/>
      <c r="C47" s="32"/>
      <c r="D47" s="32"/>
      <c r="E47" s="32"/>
      <c r="F47" s="31"/>
      <c r="G47" s="5"/>
    </row>
    <row r="48" spans="1:7" s="1" customFormat="1" ht="20.399999999999999" customHeight="1" thickTop="1" x14ac:dyDescent="0.55000000000000004">
      <c r="A48" s="9"/>
      <c r="B48" s="30" t="s">
        <v>54</v>
      </c>
      <c r="C48" s="29"/>
      <c r="D48" s="166" t="s">
        <v>55</v>
      </c>
      <c r="E48" s="167"/>
      <c r="F48" s="168"/>
      <c r="G48" s="5"/>
    </row>
    <row r="49" spans="1:20" s="1" customFormat="1" ht="20.399999999999999" customHeight="1" thickBot="1" x14ac:dyDescent="0.55000000000000004">
      <c r="A49" s="9"/>
      <c r="B49" s="28" t="str">
        <f>+D10</f>
        <v>Current Year Estimates (Due January 15, 2020)</v>
      </c>
      <c r="C49" s="96">
        <f>IF(F28&gt;F37,F28,F37)</f>
        <v>0</v>
      </c>
      <c r="D49" s="169" t="str">
        <f>IF(C49&lt;=0,"TBD",IF(C49&lt;100000,"4 - Yr Attestation Engagement",IF(AND(C49&gt;=100000,C49&lt;500000),"4 - Yr Audit","Audit")))</f>
        <v>TBD</v>
      </c>
      <c r="E49" s="170"/>
      <c r="F49" s="171"/>
      <c r="G49" s="5"/>
    </row>
    <row r="50" spans="1:20" s="1" customFormat="1" ht="20.399999999999999" customHeight="1" thickTop="1" x14ac:dyDescent="0.5">
      <c r="A50" s="9"/>
      <c r="B50" s="28" t="str">
        <f>+E10</f>
        <v>Budget As Amended (As of December 31, 2020)</v>
      </c>
      <c r="C50" s="24"/>
      <c r="D50" s="166" t="s">
        <v>4</v>
      </c>
      <c r="E50" s="167"/>
      <c r="F50" s="168"/>
      <c r="G50" s="5"/>
    </row>
    <row r="51" spans="1:20" s="1" customFormat="1" ht="20.399999999999999" customHeight="1" thickBot="1" x14ac:dyDescent="0.55000000000000004">
      <c r="A51" s="9"/>
      <c r="B51" s="27" t="str">
        <f>+F10</f>
        <v>Year-End Actuals (Due March 1, 2021)</v>
      </c>
      <c r="C51" s="24"/>
      <c r="D51" s="142" t="str">
        <f>IF(C49&lt;=0,"Please verify you have entered your Year-End Actuals above",IF(C49&lt;100000,"Due 4 - Years from the last required submission (Single FY)",IF(AND(C49&gt;=100000,C49&lt;=500000),"Due 4 - Years from the last required submission (Single Year)","Required annually")))</f>
        <v>Please verify you have entered your Year-End Actuals above</v>
      </c>
      <c r="E51" s="143"/>
      <c r="F51" s="144"/>
      <c r="G51" s="5"/>
      <c r="L51" s="139"/>
      <c r="M51" s="140"/>
      <c r="N51" s="140"/>
      <c r="O51" s="140"/>
      <c r="P51" s="140"/>
      <c r="Q51" s="140"/>
      <c r="R51" s="140"/>
      <c r="S51" s="140"/>
      <c r="T51" s="26"/>
    </row>
    <row r="52" spans="1:20" s="1" customFormat="1" ht="9.65" customHeight="1" thickTop="1" x14ac:dyDescent="0.5">
      <c r="A52" s="9"/>
      <c r="B52" s="25"/>
      <c r="C52" s="24"/>
      <c r="D52" s="23"/>
      <c r="E52" s="22"/>
      <c r="F52" s="21"/>
      <c r="G52" s="5"/>
      <c r="L52" s="141"/>
      <c r="M52" s="141"/>
      <c r="N52" s="141"/>
      <c r="O52" s="141"/>
      <c r="P52" s="141"/>
      <c r="Q52" s="141"/>
      <c r="R52" s="141"/>
      <c r="S52" s="141"/>
    </row>
    <row r="53" spans="1:20" s="1" customFormat="1" ht="60" customHeight="1" x14ac:dyDescent="0.5">
      <c r="A53" s="9"/>
      <c r="B53" s="153" t="s">
        <v>56</v>
      </c>
      <c r="C53" s="154"/>
      <c r="D53" s="154"/>
      <c r="E53" s="154"/>
      <c r="F53" s="155"/>
      <c r="G53" s="5"/>
    </row>
    <row r="54" spans="1:20" s="1" customFormat="1" ht="59.4" customHeight="1" thickBot="1" x14ac:dyDescent="0.5">
      <c r="A54" s="9"/>
      <c r="B54" s="97" t="s">
        <v>3</v>
      </c>
      <c r="C54" s="20"/>
      <c r="D54" s="156" t="s">
        <v>2</v>
      </c>
      <c r="E54" s="157"/>
      <c r="F54" s="158"/>
      <c r="G54" s="5"/>
    </row>
    <row r="55" spans="1:20" s="1" customFormat="1" ht="18.899999999999999" thickTop="1" x14ac:dyDescent="0.5">
      <c r="A55" s="9"/>
      <c r="B55" s="19" t="s">
        <v>1</v>
      </c>
      <c r="C55" s="18"/>
      <c r="D55" s="18"/>
      <c r="E55" s="18"/>
      <c r="F55" s="17"/>
      <c r="G55" s="5"/>
    </row>
    <row r="56" spans="1:20" s="1" customFormat="1" ht="27.65" customHeight="1" x14ac:dyDescent="0.5">
      <c r="A56" s="9"/>
      <c r="B56" s="15"/>
      <c r="C56" s="14"/>
      <c r="D56" s="16" t="s">
        <v>0</v>
      </c>
      <c r="E56" s="14"/>
      <c r="F56" s="13"/>
      <c r="G56" s="5"/>
    </row>
    <row r="57" spans="1:20" s="1" customFormat="1" ht="18.45" x14ac:dyDescent="0.5">
      <c r="A57" s="9"/>
      <c r="B57" s="15"/>
      <c r="C57" s="14"/>
      <c r="D57" s="14"/>
      <c r="E57" s="14"/>
      <c r="F57" s="13"/>
      <c r="G57" s="5"/>
    </row>
    <row r="58" spans="1:20" s="1" customFormat="1" ht="7.2" customHeight="1" x14ac:dyDescent="0.5">
      <c r="A58" s="9"/>
      <c r="B58" s="15"/>
      <c r="C58" s="14"/>
      <c r="D58" s="14"/>
      <c r="E58" s="14"/>
      <c r="F58" s="13"/>
      <c r="G58" s="5"/>
    </row>
    <row r="59" spans="1:20" s="1" customFormat="1" ht="18.45" thickBot="1" x14ac:dyDescent="0.5">
      <c r="A59" s="9"/>
      <c r="B59" s="12"/>
      <c r="C59" s="11"/>
      <c r="D59" s="11"/>
      <c r="E59" s="11"/>
      <c r="F59" s="10"/>
      <c r="G59" s="5"/>
    </row>
    <row r="60" spans="1:20" s="1" customFormat="1" ht="25.2" customHeight="1" thickTop="1" thickBot="1" x14ac:dyDescent="0.5">
      <c r="A60" s="9"/>
      <c r="B60" s="8"/>
      <c r="C60" s="7"/>
      <c r="D60" s="7"/>
      <c r="E60" s="7"/>
      <c r="F60" s="6"/>
      <c r="G60" s="5"/>
    </row>
    <row r="61" spans="1:20" s="1" customFormat="1" ht="10.95" customHeight="1" thickTop="1" thickBot="1" x14ac:dyDescent="0.5">
      <c r="A61" s="4"/>
      <c r="B61" s="3"/>
      <c r="C61" s="3"/>
      <c r="D61" s="3"/>
      <c r="E61" s="3"/>
      <c r="F61" s="3"/>
      <c r="G61" s="2"/>
    </row>
    <row r="62" spans="1:20" s="1" customFormat="1" ht="2.4" customHeight="1" thickTop="1" x14ac:dyDescent="0.45">
      <c r="B62"/>
      <c r="C62"/>
      <c r="D62"/>
      <c r="E62"/>
      <c r="F62"/>
    </row>
    <row r="63" spans="1:20" s="1" customFormat="1" ht="18" x14ac:dyDescent="0.45">
      <c r="B63"/>
      <c r="C63"/>
      <c r="D63"/>
      <c r="E63"/>
      <c r="F63"/>
    </row>
  </sheetData>
  <sheetProtection algorithmName="SHA-512" hashValue="j1sfOFdKPJBT9Pg90FPQSuFvniaKN+to8RDssok48lXQxKQAgtMwxrOFMB4K5cmTET5in4E9J3D3AuiahQ3Gdw==" saltValue="6jTPQgD53Eu8zahPZcLSyg==" spinCount="100000" sheet="1" objects="1" scenarios="1" selectLockedCells="1"/>
  <mergeCells count="53">
    <mergeCell ref="B37:C37"/>
    <mergeCell ref="B39:C39"/>
    <mergeCell ref="E35:E36"/>
    <mergeCell ref="B53:F53"/>
    <mergeCell ref="D54:F54"/>
    <mergeCell ref="B41:C41"/>
    <mergeCell ref="B42:C42"/>
    <mergeCell ref="B43:C43"/>
    <mergeCell ref="B44:C44"/>
    <mergeCell ref="B46:F46"/>
    <mergeCell ref="D48:F48"/>
    <mergeCell ref="D49:F49"/>
    <mergeCell ref="D50:F50"/>
    <mergeCell ref="L51:S52"/>
    <mergeCell ref="D51:F51"/>
    <mergeCell ref="B25:C25"/>
    <mergeCell ref="B26:C26"/>
    <mergeCell ref="B27:C27"/>
    <mergeCell ref="B40:C40"/>
    <mergeCell ref="B29:F29"/>
    <mergeCell ref="B30:C30"/>
    <mergeCell ref="B31:C31"/>
    <mergeCell ref="B32:C32"/>
    <mergeCell ref="B33:C33"/>
    <mergeCell ref="B34:C34"/>
    <mergeCell ref="E27:E28"/>
    <mergeCell ref="B28:C28"/>
    <mergeCell ref="B35:C35"/>
    <mergeCell ref="B36:C36"/>
    <mergeCell ref="B24:C24"/>
    <mergeCell ref="B12:C12"/>
    <mergeCell ref="B13:C13"/>
    <mergeCell ref="B14:C14"/>
    <mergeCell ref="B15:C15"/>
    <mergeCell ref="B16:C16"/>
    <mergeCell ref="B20:C20"/>
    <mergeCell ref="B21:C21"/>
    <mergeCell ref="B22:C22"/>
    <mergeCell ref="B17:C17"/>
    <mergeCell ref="B23:C23"/>
    <mergeCell ref="E17:E18"/>
    <mergeCell ref="B18:C18"/>
    <mergeCell ref="B19:F19"/>
    <mergeCell ref="B10:C10"/>
    <mergeCell ref="D10:D11"/>
    <mergeCell ref="E10:E11"/>
    <mergeCell ref="F10:F11"/>
    <mergeCell ref="B2:F2"/>
    <mergeCell ref="E3:F3"/>
    <mergeCell ref="D4:F4"/>
    <mergeCell ref="D5:F5"/>
    <mergeCell ref="D8:F8"/>
    <mergeCell ref="D7:F7"/>
  </mergeCells>
  <printOptions horizontalCentered="1" verticalCentered="1"/>
  <pageMargins left="0.25" right="0.25" top="0.25" bottom="0.25" header="0.3" footer="0.3"/>
  <pageSetup scale="56"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3</xdr:col>
                    <xdr:colOff>794657</xdr:colOff>
                    <xdr:row>5</xdr:row>
                    <xdr:rowOff>43543</xdr:rowOff>
                  </from>
                  <to>
                    <xdr:col>3</xdr:col>
                    <xdr:colOff>1099457</xdr:colOff>
                    <xdr:row>5</xdr:row>
                    <xdr:rowOff>326571</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4</xdr:col>
                    <xdr:colOff>38100</xdr:colOff>
                    <xdr:row>5</xdr:row>
                    <xdr:rowOff>59871</xdr:rowOff>
                  </from>
                  <to>
                    <xdr:col>4</xdr:col>
                    <xdr:colOff>342900</xdr:colOff>
                    <xdr:row>5</xdr:row>
                    <xdr:rowOff>337457</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 Budget Water</vt:lpstr>
      <vt:lpstr>'2020 Budget Water'!Print_Area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Tammy.Vernon</dc:creator>
  <cp:lastModifiedBy>glari_000</cp:lastModifiedBy>
  <dcterms:created xsi:type="dcterms:W3CDTF">2020-05-05T17:13:32Z</dcterms:created>
  <dcterms:modified xsi:type="dcterms:W3CDTF">2020-12-17T14:31:03Z</dcterms:modified>
</cp:coreProperties>
</file>