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0e0e4c3ba93775/Documents/YM Temp/"/>
    </mc:Choice>
  </mc:AlternateContent>
  <xr:revisionPtr revIDLastSave="33" documentId="8_{6EF21824-EF81-4033-93E3-0113102FF230}" xr6:coauthVersionLast="47" xr6:coauthVersionMax="47" xr10:uidLastSave="{98729327-CD57-45C6-8AFE-CE068BB8F04D}"/>
  <bookViews>
    <workbookView xWindow="-96" yWindow="-96" windowWidth="23232" windowHeight="12552" xr2:uid="{00000000-000D-0000-FFFF-FFFF00000000}"/>
  </bookViews>
  <sheets>
    <sheet name="Techstack Survey (Aug 21)" sheetId="1" r:id="rId1"/>
  </sheets>
  <definedNames>
    <definedName name="_xlnm._FilterDatabase" localSheetId="0" hidden="1">'Techstack Survey (Aug 21)'!$FG$3:$FG$96</definedName>
    <definedName name="_xlnm.Criteria" localSheetId="0">'Techstack Survey (Aug 21)'!$FG$3</definedName>
    <definedName name="_xlnm.Extract" localSheetId="0">'Techstack Survey (Aug 21)'!$FG$103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1" l="1"/>
  <c r="F125" i="1"/>
  <c r="F123" i="1"/>
  <c r="E118" i="1"/>
  <c r="E119" i="1"/>
  <c r="E120" i="1"/>
  <c r="E117" i="1"/>
  <c r="G129" i="1"/>
  <c r="G130" i="1"/>
  <c r="G128" i="1"/>
  <c r="D113" i="1"/>
  <c r="D114" i="1"/>
  <c r="D112" i="1"/>
  <c r="C105" i="1"/>
  <c r="C106" i="1"/>
  <c r="C107" i="1"/>
  <c r="C108" i="1"/>
  <c r="C109" i="1"/>
  <c r="C104" i="1"/>
  <c r="FJ105" i="1" l="1"/>
  <c r="FK105" i="1"/>
  <c r="FL105" i="1"/>
  <c r="FM105" i="1"/>
  <c r="FJ106" i="1"/>
  <c r="FK106" i="1"/>
  <c r="FL106" i="1"/>
  <c r="FM106" i="1"/>
  <c r="FJ108" i="1"/>
  <c r="FK108" i="1"/>
  <c r="FL108" i="1"/>
  <c r="FM108" i="1"/>
  <c r="FJ109" i="1"/>
  <c r="FK109" i="1"/>
  <c r="FL109" i="1"/>
  <c r="FM109" i="1"/>
  <c r="FJ110" i="1"/>
  <c r="FK110" i="1"/>
  <c r="FL110" i="1"/>
  <c r="FM110" i="1"/>
  <c r="FJ111" i="1"/>
  <c r="FK111" i="1"/>
  <c r="FL111" i="1"/>
  <c r="FM111" i="1"/>
  <c r="FJ112" i="1"/>
  <c r="FK112" i="1"/>
  <c r="FL112" i="1"/>
  <c r="FM112" i="1"/>
  <c r="FJ113" i="1"/>
  <c r="FK113" i="1"/>
  <c r="FL113" i="1"/>
  <c r="FM113" i="1"/>
  <c r="FK104" i="1"/>
  <c r="FL104" i="1"/>
  <c r="FM104" i="1"/>
  <c r="FJ104" i="1"/>
  <c r="FI105" i="1"/>
  <c r="FI106" i="1"/>
  <c r="FI108" i="1"/>
  <c r="FI109" i="1"/>
  <c r="FI110" i="1"/>
  <c r="FI111" i="1"/>
  <c r="FI112" i="1"/>
  <c r="FI113" i="1"/>
  <c r="FI104" i="1"/>
  <c r="FH105" i="1"/>
  <c r="FH106" i="1"/>
  <c r="FH108" i="1"/>
  <c r="FH109" i="1"/>
  <c r="FH110" i="1"/>
  <c r="FH112" i="1"/>
  <c r="FH113" i="1"/>
  <c r="FH104" i="1"/>
  <c r="FF105" i="1"/>
  <c r="FF106" i="1"/>
  <c r="FF107" i="1"/>
  <c r="FF108" i="1"/>
  <c r="FF109" i="1"/>
  <c r="FF110" i="1"/>
  <c r="FF111" i="1"/>
  <c r="FF112" i="1"/>
  <c r="FF113" i="1"/>
  <c r="FF104" i="1"/>
  <c r="EX105" i="1"/>
  <c r="EX106" i="1"/>
  <c r="EX107" i="1"/>
  <c r="EX104" i="1"/>
  <c r="FB105" i="1"/>
  <c r="FC105" i="1"/>
  <c r="FD105" i="1"/>
  <c r="FE105" i="1"/>
  <c r="FB106" i="1"/>
  <c r="FC106" i="1"/>
  <c r="FD106" i="1"/>
  <c r="FE106" i="1"/>
  <c r="FB107" i="1"/>
  <c r="FC107" i="1"/>
  <c r="FD107" i="1"/>
  <c r="FE107" i="1"/>
  <c r="FC104" i="1"/>
  <c r="FD104" i="1"/>
  <c r="FE104" i="1"/>
  <c r="FB104" i="1"/>
  <c r="FA105" i="1"/>
  <c r="FA107" i="1"/>
  <c r="FA104" i="1"/>
  <c r="EZ105" i="1"/>
  <c r="EZ107" i="1"/>
  <c r="EZ104" i="1"/>
  <c r="ET105" i="1"/>
  <c r="EU105" i="1"/>
  <c r="EV105" i="1"/>
  <c r="EW105" i="1"/>
  <c r="ET106" i="1"/>
  <c r="EU106" i="1"/>
  <c r="EV106" i="1"/>
  <c r="EW106" i="1"/>
  <c r="ET107" i="1"/>
  <c r="EU107" i="1"/>
  <c r="EV107" i="1"/>
  <c r="EW107" i="1"/>
  <c r="ET108" i="1"/>
  <c r="EU108" i="1"/>
  <c r="EV108" i="1"/>
  <c r="EW108" i="1"/>
  <c r="ET109" i="1"/>
  <c r="EU109" i="1"/>
  <c r="EV109" i="1"/>
  <c r="EW109" i="1"/>
  <c r="ET111" i="1"/>
  <c r="EU111" i="1"/>
  <c r="EV111" i="1"/>
  <c r="EW111" i="1"/>
  <c r="ET112" i="1"/>
  <c r="EU112" i="1"/>
  <c r="EV112" i="1"/>
  <c r="EW112" i="1"/>
  <c r="ET113" i="1"/>
  <c r="EU113" i="1"/>
  <c r="EV113" i="1"/>
  <c r="EW113" i="1"/>
  <c r="ET114" i="1"/>
  <c r="EU114" i="1"/>
  <c r="EV114" i="1"/>
  <c r="EW114" i="1"/>
  <c r="ET115" i="1"/>
  <c r="EU115" i="1"/>
  <c r="EV115" i="1"/>
  <c r="EW115" i="1"/>
  <c r="ET116" i="1"/>
  <c r="EU116" i="1"/>
  <c r="EV116" i="1"/>
  <c r="EW116" i="1"/>
  <c r="EU104" i="1"/>
  <c r="EV104" i="1"/>
  <c r="EW104" i="1"/>
  <c r="ET104" i="1"/>
  <c r="ES105" i="1"/>
  <c r="ES106" i="1"/>
  <c r="ES107" i="1"/>
  <c r="ES108" i="1"/>
  <c r="ES109" i="1"/>
  <c r="ES111" i="1"/>
  <c r="ES112" i="1"/>
  <c r="ES113" i="1"/>
  <c r="ES114" i="1"/>
  <c r="ES115" i="1"/>
  <c r="ES116" i="1"/>
  <c r="ES104" i="1"/>
  <c r="ER105" i="1"/>
  <c r="ER106" i="1"/>
  <c r="ER107" i="1"/>
  <c r="ER108" i="1"/>
  <c r="ER109" i="1"/>
  <c r="ER111" i="1"/>
  <c r="ER112" i="1"/>
  <c r="ER113" i="1"/>
  <c r="ER114" i="1"/>
  <c r="ER115" i="1"/>
  <c r="ER116" i="1"/>
  <c r="ER104" i="1"/>
  <c r="EP105" i="1"/>
  <c r="EP106" i="1"/>
  <c r="EP107" i="1"/>
  <c r="EP108" i="1"/>
  <c r="EP109" i="1"/>
  <c r="EP110" i="1"/>
  <c r="EP111" i="1"/>
  <c r="EP117" i="1" s="1"/>
  <c r="EP112" i="1"/>
  <c r="EP113" i="1"/>
  <c r="EP114" i="1"/>
  <c r="EP115" i="1"/>
  <c r="EP116" i="1"/>
  <c r="EP104" i="1"/>
  <c r="FG100" i="1"/>
  <c r="EY100" i="1"/>
  <c r="EQ100" i="1"/>
  <c r="EI100" i="1"/>
  <c r="EA100" i="1"/>
  <c r="DS100" i="1"/>
  <c r="DK100" i="1"/>
  <c r="DC100" i="1"/>
  <c r="CU100" i="1"/>
  <c r="CM100" i="1"/>
  <c r="CE100" i="1"/>
  <c r="BW100" i="1"/>
  <c r="BO100" i="1"/>
  <c r="BG100" i="1"/>
  <c r="AY100" i="1"/>
  <c r="AQ100" i="1"/>
  <c r="AI100" i="1"/>
  <c r="AA100" i="1"/>
  <c r="S100" i="1"/>
  <c r="K100" i="1"/>
  <c r="EL105" i="1"/>
  <c r="EM105" i="1"/>
  <c r="EN105" i="1"/>
  <c r="EO105" i="1"/>
  <c r="EL106" i="1"/>
  <c r="EM106" i="1"/>
  <c r="EN106" i="1"/>
  <c r="EO106" i="1"/>
  <c r="EL107" i="1"/>
  <c r="EM107" i="1"/>
  <c r="EN107" i="1"/>
  <c r="EO107" i="1"/>
  <c r="EL108" i="1"/>
  <c r="EM108" i="1"/>
  <c r="EN108" i="1"/>
  <c r="EO108" i="1"/>
  <c r="EL109" i="1"/>
  <c r="EM109" i="1"/>
  <c r="EN109" i="1"/>
  <c r="EO109" i="1"/>
  <c r="EL110" i="1"/>
  <c r="EM110" i="1"/>
  <c r="EN110" i="1"/>
  <c r="EO110" i="1"/>
  <c r="EL111" i="1"/>
  <c r="EM111" i="1"/>
  <c r="EN111" i="1"/>
  <c r="EO111" i="1"/>
  <c r="EL112" i="1"/>
  <c r="EM112" i="1"/>
  <c r="EN112" i="1"/>
  <c r="EO112" i="1"/>
  <c r="EL114" i="1"/>
  <c r="EM114" i="1"/>
  <c r="EN114" i="1"/>
  <c r="EO114" i="1"/>
  <c r="EL116" i="1"/>
  <c r="EM116" i="1"/>
  <c r="EN116" i="1"/>
  <c r="EO116" i="1"/>
  <c r="EL117" i="1"/>
  <c r="EM117" i="1"/>
  <c r="EN117" i="1"/>
  <c r="EO117" i="1"/>
  <c r="EL118" i="1"/>
  <c r="EM118" i="1"/>
  <c r="EN118" i="1"/>
  <c r="EO118" i="1"/>
  <c r="EL119" i="1"/>
  <c r="EM119" i="1"/>
  <c r="EN119" i="1"/>
  <c r="EO119" i="1"/>
  <c r="EL120" i="1"/>
  <c r="EM120" i="1"/>
  <c r="EN120" i="1"/>
  <c r="EO120" i="1"/>
  <c r="EL121" i="1"/>
  <c r="EM121" i="1"/>
  <c r="EN121" i="1"/>
  <c r="EO121" i="1"/>
  <c r="EL122" i="1"/>
  <c r="EM122" i="1"/>
  <c r="EN122" i="1"/>
  <c r="EO122" i="1"/>
  <c r="EL123" i="1"/>
  <c r="EM123" i="1"/>
  <c r="EN123" i="1"/>
  <c r="EO123" i="1"/>
  <c r="EL124" i="1"/>
  <c r="EM124" i="1"/>
  <c r="EN124" i="1"/>
  <c r="EO124" i="1"/>
  <c r="EL125" i="1"/>
  <c r="EM125" i="1"/>
  <c r="EN125" i="1"/>
  <c r="EO125" i="1"/>
  <c r="EM104" i="1"/>
  <c r="EN104" i="1"/>
  <c r="EO104" i="1"/>
  <c r="EL104" i="1"/>
  <c r="EK105" i="1"/>
  <c r="EK106" i="1"/>
  <c r="EK107" i="1"/>
  <c r="EK108" i="1"/>
  <c r="EK109" i="1"/>
  <c r="EK110" i="1"/>
  <c r="EK111" i="1"/>
  <c r="EK112" i="1"/>
  <c r="EK114" i="1"/>
  <c r="EK116" i="1"/>
  <c r="EK117" i="1"/>
  <c r="EK118" i="1"/>
  <c r="EK119" i="1"/>
  <c r="EK120" i="1"/>
  <c r="EK121" i="1"/>
  <c r="EK122" i="1"/>
  <c r="EK123" i="1"/>
  <c r="EK124" i="1"/>
  <c r="EK125" i="1"/>
  <c r="EK104" i="1"/>
  <c r="EJ105" i="1"/>
  <c r="EJ106" i="1"/>
  <c r="EJ107" i="1"/>
  <c r="EJ108" i="1"/>
  <c r="EJ109" i="1"/>
  <c r="EJ110" i="1"/>
  <c r="EJ111" i="1"/>
  <c r="EJ112" i="1"/>
  <c r="EJ114" i="1"/>
  <c r="EJ116" i="1"/>
  <c r="EJ117" i="1"/>
  <c r="EJ118" i="1"/>
  <c r="EJ119" i="1"/>
  <c r="EJ120" i="1"/>
  <c r="EJ121" i="1"/>
  <c r="EJ122" i="1"/>
  <c r="EJ123" i="1"/>
  <c r="EJ124" i="1"/>
  <c r="EJ125" i="1"/>
  <c r="EJ104" i="1"/>
  <c r="EH105" i="1"/>
  <c r="EH106" i="1"/>
  <c r="EH107" i="1"/>
  <c r="EH108" i="1"/>
  <c r="EH109" i="1"/>
  <c r="EH110" i="1"/>
  <c r="EH111" i="1"/>
  <c r="EH112" i="1"/>
  <c r="EH113" i="1"/>
  <c r="EH114" i="1"/>
  <c r="EH115" i="1"/>
  <c r="EH116" i="1"/>
  <c r="EH117" i="1"/>
  <c r="EH118" i="1"/>
  <c r="EH119" i="1"/>
  <c r="EH120" i="1"/>
  <c r="EH121" i="1"/>
  <c r="EH122" i="1"/>
  <c r="EH123" i="1"/>
  <c r="EH124" i="1"/>
  <c r="EH125" i="1"/>
  <c r="EH104" i="1"/>
  <c r="EH126" i="1" s="1"/>
  <c r="ED105" i="1"/>
  <c r="EE105" i="1"/>
  <c r="EF105" i="1"/>
  <c r="EG105" i="1"/>
  <c r="ED106" i="1"/>
  <c r="EE106" i="1"/>
  <c r="EF106" i="1"/>
  <c r="EG106" i="1"/>
  <c r="ED107" i="1"/>
  <c r="EE107" i="1"/>
  <c r="EF107" i="1"/>
  <c r="EG107" i="1"/>
  <c r="ED108" i="1"/>
  <c r="EE108" i="1"/>
  <c r="EF108" i="1"/>
  <c r="EG108" i="1"/>
  <c r="ED110" i="1"/>
  <c r="EE110" i="1"/>
  <c r="EF110" i="1"/>
  <c r="EG110" i="1"/>
  <c r="ED111" i="1"/>
  <c r="EE111" i="1"/>
  <c r="EF111" i="1"/>
  <c r="EG111" i="1"/>
  <c r="ED112" i="1"/>
  <c r="EE112" i="1"/>
  <c r="EF112" i="1"/>
  <c r="EG112" i="1"/>
  <c r="ED113" i="1"/>
  <c r="EE113" i="1"/>
  <c r="EF113" i="1"/>
  <c r="EG113" i="1"/>
  <c r="EE104" i="1"/>
  <c r="EF104" i="1"/>
  <c r="EG104" i="1"/>
  <c r="ED104" i="1"/>
  <c r="EC105" i="1"/>
  <c r="EC106" i="1"/>
  <c r="EC107" i="1"/>
  <c r="EC108" i="1"/>
  <c r="EC110" i="1"/>
  <c r="EC111" i="1"/>
  <c r="EC112" i="1"/>
  <c r="EC113" i="1"/>
  <c r="EC104" i="1"/>
  <c r="EB105" i="1"/>
  <c r="EB106" i="1"/>
  <c r="EB107" i="1"/>
  <c r="EB108" i="1"/>
  <c r="EB110" i="1"/>
  <c r="EB111" i="1"/>
  <c r="EB112" i="1"/>
  <c r="EB113" i="1"/>
  <c r="EB104" i="1"/>
  <c r="DZ105" i="1"/>
  <c r="DZ106" i="1"/>
  <c r="DZ107" i="1"/>
  <c r="DZ108" i="1"/>
  <c r="DZ109" i="1"/>
  <c r="DZ110" i="1"/>
  <c r="DZ111" i="1"/>
  <c r="DZ112" i="1"/>
  <c r="DZ113" i="1"/>
  <c r="DZ104" i="1"/>
  <c r="DZ114" i="1" s="1"/>
  <c r="DN105" i="1"/>
  <c r="DO105" i="1"/>
  <c r="DP105" i="1"/>
  <c r="DQ105" i="1"/>
  <c r="DN106" i="1"/>
  <c r="DO106" i="1"/>
  <c r="DP106" i="1"/>
  <c r="DQ106" i="1"/>
  <c r="DN107" i="1"/>
  <c r="DO107" i="1"/>
  <c r="DP107" i="1"/>
  <c r="DQ107" i="1"/>
  <c r="DN108" i="1"/>
  <c r="DO108" i="1"/>
  <c r="DP108" i="1"/>
  <c r="DQ108" i="1"/>
  <c r="DN109" i="1"/>
  <c r="DO109" i="1"/>
  <c r="DP109" i="1"/>
  <c r="DQ109" i="1"/>
  <c r="DN110" i="1"/>
  <c r="DO110" i="1"/>
  <c r="DP110" i="1"/>
  <c r="DQ110" i="1"/>
  <c r="DN111" i="1"/>
  <c r="DO111" i="1"/>
  <c r="DP111" i="1"/>
  <c r="DQ111" i="1"/>
  <c r="DO104" i="1"/>
  <c r="DP104" i="1"/>
  <c r="DQ104" i="1"/>
  <c r="DN104" i="1"/>
  <c r="DM105" i="1"/>
  <c r="DM106" i="1"/>
  <c r="DM107" i="1"/>
  <c r="DM108" i="1"/>
  <c r="DM109" i="1"/>
  <c r="DM110" i="1"/>
  <c r="DM111" i="1"/>
  <c r="DM104" i="1"/>
  <c r="DL105" i="1"/>
  <c r="DL107" i="1"/>
  <c r="DL108" i="1"/>
  <c r="DL109" i="1"/>
  <c r="DL110" i="1"/>
  <c r="DL111" i="1"/>
  <c r="DL104" i="1"/>
  <c r="DJ105" i="1"/>
  <c r="DJ106" i="1"/>
  <c r="DJ107" i="1"/>
  <c r="DJ108" i="1"/>
  <c r="DJ109" i="1"/>
  <c r="DJ110" i="1"/>
  <c r="DJ111" i="1"/>
  <c r="DJ104" i="1"/>
  <c r="DD128" i="1"/>
  <c r="DE128" i="1"/>
  <c r="DF128" i="1"/>
  <c r="DG128" i="1"/>
  <c r="DH128" i="1"/>
  <c r="DI128" i="1"/>
  <c r="DD129" i="1"/>
  <c r="DE129" i="1"/>
  <c r="DF129" i="1"/>
  <c r="DG129" i="1"/>
  <c r="DH129" i="1"/>
  <c r="DI129" i="1"/>
  <c r="DB128" i="1"/>
  <c r="DB129" i="1"/>
  <c r="DG104" i="1"/>
  <c r="DH104" i="1"/>
  <c r="DI104" i="1"/>
  <c r="DG105" i="1"/>
  <c r="DH105" i="1"/>
  <c r="DI105" i="1"/>
  <c r="DG106" i="1"/>
  <c r="DH106" i="1"/>
  <c r="DI106" i="1"/>
  <c r="DG107" i="1"/>
  <c r="DH107" i="1"/>
  <c r="DI107" i="1"/>
  <c r="DG108" i="1"/>
  <c r="DH108" i="1"/>
  <c r="DI108" i="1"/>
  <c r="DG109" i="1"/>
  <c r="DH109" i="1"/>
  <c r="DI109" i="1"/>
  <c r="DG110" i="1"/>
  <c r="DH110" i="1"/>
  <c r="DI110" i="1"/>
  <c r="DG111" i="1"/>
  <c r="DH111" i="1"/>
  <c r="DI111" i="1"/>
  <c r="DG112" i="1"/>
  <c r="DH112" i="1"/>
  <c r="DI112" i="1"/>
  <c r="DG113" i="1"/>
  <c r="DH113" i="1"/>
  <c r="DI113" i="1"/>
  <c r="DG114" i="1"/>
  <c r="DH114" i="1"/>
  <c r="DI114" i="1"/>
  <c r="DG115" i="1"/>
  <c r="DH115" i="1"/>
  <c r="DI115" i="1"/>
  <c r="DG116" i="1"/>
  <c r="DH116" i="1"/>
  <c r="DI116" i="1"/>
  <c r="DG119" i="1"/>
  <c r="DH119" i="1"/>
  <c r="DI119" i="1"/>
  <c r="DG120" i="1"/>
  <c r="DH120" i="1"/>
  <c r="DI120" i="1"/>
  <c r="DG121" i="1"/>
  <c r="DH121" i="1"/>
  <c r="DI121" i="1"/>
  <c r="DG122" i="1"/>
  <c r="DH122" i="1"/>
  <c r="DI122" i="1"/>
  <c r="DG123" i="1"/>
  <c r="DH123" i="1"/>
  <c r="DI123" i="1"/>
  <c r="DG124" i="1"/>
  <c r="DH124" i="1"/>
  <c r="DI124" i="1"/>
  <c r="DG125" i="1"/>
  <c r="DH125" i="1"/>
  <c r="DI125" i="1"/>
  <c r="DG126" i="1"/>
  <c r="DH126" i="1"/>
  <c r="DI126" i="1"/>
  <c r="DG127" i="1"/>
  <c r="DH127" i="1"/>
  <c r="DI127" i="1"/>
  <c r="DF105" i="1"/>
  <c r="DF106" i="1"/>
  <c r="DF107" i="1"/>
  <c r="DF108" i="1"/>
  <c r="DF109" i="1"/>
  <c r="DF110" i="1"/>
  <c r="DF111" i="1"/>
  <c r="DF112" i="1"/>
  <c r="DF113" i="1"/>
  <c r="DF114" i="1"/>
  <c r="DF115" i="1"/>
  <c r="DF116" i="1"/>
  <c r="DF119" i="1"/>
  <c r="DF120" i="1"/>
  <c r="DF121" i="1"/>
  <c r="DF122" i="1"/>
  <c r="DF123" i="1"/>
  <c r="DF124" i="1"/>
  <c r="DF125" i="1"/>
  <c r="DF126" i="1"/>
  <c r="DF127" i="1"/>
  <c r="DF104" i="1"/>
  <c r="DE105" i="1"/>
  <c r="DE106" i="1"/>
  <c r="DE107" i="1"/>
  <c r="DE108" i="1"/>
  <c r="DE109" i="1"/>
  <c r="DE110" i="1"/>
  <c r="DE111" i="1"/>
  <c r="DE112" i="1"/>
  <c r="DE113" i="1"/>
  <c r="DE114" i="1"/>
  <c r="DE115" i="1"/>
  <c r="DE116" i="1"/>
  <c r="DE119" i="1"/>
  <c r="DE120" i="1"/>
  <c r="DE121" i="1"/>
  <c r="DE122" i="1"/>
  <c r="DE123" i="1"/>
  <c r="DE124" i="1"/>
  <c r="DE125" i="1"/>
  <c r="DE126" i="1"/>
  <c r="DE127" i="1"/>
  <c r="DE104" i="1"/>
  <c r="DD105" i="1"/>
  <c r="DD106" i="1"/>
  <c r="DD107" i="1"/>
  <c r="DD108" i="1"/>
  <c r="DD109" i="1"/>
  <c r="DD110" i="1"/>
  <c r="DD111" i="1"/>
  <c r="DD112" i="1"/>
  <c r="DD113" i="1"/>
  <c r="DD114" i="1"/>
  <c r="DD115" i="1"/>
  <c r="DD116" i="1"/>
  <c r="DD119" i="1"/>
  <c r="DD120" i="1"/>
  <c r="DD121" i="1"/>
  <c r="DD122" i="1"/>
  <c r="DD123" i="1"/>
  <c r="DD124" i="1"/>
  <c r="DD125" i="1"/>
  <c r="DD126" i="1"/>
  <c r="DD127" i="1"/>
  <c r="DD104" i="1"/>
  <c r="DB105" i="1"/>
  <c r="DB106" i="1"/>
  <c r="DB107" i="1"/>
  <c r="DB108" i="1"/>
  <c r="DB109" i="1"/>
  <c r="DB110" i="1"/>
  <c r="DB111" i="1"/>
  <c r="DB112" i="1"/>
  <c r="DB113" i="1"/>
  <c r="DB114" i="1"/>
  <c r="DB115" i="1"/>
  <c r="DB116" i="1"/>
  <c r="DB117" i="1"/>
  <c r="DB118" i="1"/>
  <c r="DB119" i="1"/>
  <c r="DB120" i="1"/>
  <c r="DB121" i="1"/>
  <c r="DB122" i="1"/>
  <c r="DB123" i="1"/>
  <c r="DB124" i="1"/>
  <c r="DB125" i="1"/>
  <c r="DB126" i="1"/>
  <c r="DB127" i="1"/>
  <c r="DB104" i="1"/>
  <c r="CY104" i="1"/>
  <c r="CZ104" i="1"/>
  <c r="DA104" i="1"/>
  <c r="CY105" i="1"/>
  <c r="CZ105" i="1"/>
  <c r="DA105" i="1"/>
  <c r="CY106" i="1"/>
  <c r="CZ106" i="1"/>
  <c r="DA106" i="1"/>
  <c r="CY107" i="1"/>
  <c r="CZ107" i="1"/>
  <c r="DA107" i="1"/>
  <c r="CY108" i="1"/>
  <c r="CZ108" i="1"/>
  <c r="DA108" i="1"/>
  <c r="CY109" i="1"/>
  <c r="CZ109" i="1"/>
  <c r="DA109" i="1"/>
  <c r="CY111" i="1"/>
  <c r="CZ111" i="1"/>
  <c r="DA111" i="1"/>
  <c r="CY112" i="1"/>
  <c r="CZ112" i="1"/>
  <c r="DA112" i="1"/>
  <c r="CY113" i="1"/>
  <c r="CZ113" i="1"/>
  <c r="DA113" i="1"/>
  <c r="CY114" i="1"/>
  <c r="CZ114" i="1"/>
  <c r="DA114" i="1"/>
  <c r="CY115" i="1"/>
  <c r="CZ115" i="1"/>
  <c r="DA115" i="1"/>
  <c r="CY116" i="1"/>
  <c r="CZ116" i="1"/>
  <c r="DA116" i="1"/>
  <c r="CX105" i="1"/>
  <c r="CX106" i="1"/>
  <c r="CX107" i="1"/>
  <c r="CX108" i="1"/>
  <c r="CX109" i="1"/>
  <c r="CX111" i="1"/>
  <c r="CX112" i="1"/>
  <c r="CX113" i="1"/>
  <c r="CX114" i="1"/>
  <c r="CX115" i="1"/>
  <c r="CX116" i="1"/>
  <c r="CX104" i="1"/>
  <c r="CW105" i="1"/>
  <c r="CW106" i="1"/>
  <c r="CW107" i="1"/>
  <c r="CW108" i="1"/>
  <c r="CW109" i="1"/>
  <c r="CW111" i="1"/>
  <c r="CW112" i="1"/>
  <c r="CW113" i="1"/>
  <c r="CW114" i="1"/>
  <c r="CW115" i="1"/>
  <c r="CW116" i="1"/>
  <c r="CW104" i="1"/>
  <c r="CV105" i="1"/>
  <c r="CV106" i="1"/>
  <c r="CV107" i="1"/>
  <c r="CV108" i="1"/>
  <c r="CV109" i="1"/>
  <c r="CV111" i="1"/>
  <c r="CV112" i="1"/>
  <c r="CV113" i="1"/>
  <c r="CV114" i="1"/>
  <c r="CV115" i="1"/>
  <c r="CV116" i="1"/>
  <c r="CV104" i="1"/>
  <c r="CT105" i="1"/>
  <c r="CT106" i="1"/>
  <c r="CT107" i="1"/>
  <c r="CT108" i="1"/>
  <c r="CT109" i="1"/>
  <c r="CT110" i="1"/>
  <c r="CT111" i="1"/>
  <c r="CT112" i="1"/>
  <c r="CT113" i="1"/>
  <c r="CT114" i="1"/>
  <c r="CT115" i="1"/>
  <c r="CT116" i="1"/>
  <c r="CT104" i="1"/>
  <c r="CQ104" i="1"/>
  <c r="CR104" i="1"/>
  <c r="CS104" i="1"/>
  <c r="CQ105" i="1"/>
  <c r="CR105" i="1"/>
  <c r="CS105" i="1"/>
  <c r="CQ106" i="1"/>
  <c r="CR106" i="1"/>
  <c r="CS106" i="1"/>
  <c r="CQ107" i="1"/>
  <c r="CR107" i="1"/>
  <c r="CS107" i="1"/>
  <c r="CQ108" i="1"/>
  <c r="CR108" i="1"/>
  <c r="CS108" i="1"/>
  <c r="CQ109" i="1"/>
  <c r="CR109" i="1"/>
  <c r="CS109" i="1"/>
  <c r="CQ110" i="1"/>
  <c r="CR110" i="1"/>
  <c r="CS110" i="1"/>
  <c r="CQ111" i="1"/>
  <c r="CR111" i="1"/>
  <c r="CS111" i="1"/>
  <c r="CQ112" i="1"/>
  <c r="CR112" i="1"/>
  <c r="CS112" i="1"/>
  <c r="CQ113" i="1"/>
  <c r="CR113" i="1"/>
  <c r="CS113" i="1"/>
  <c r="CQ114" i="1"/>
  <c r="CR114" i="1"/>
  <c r="CS114" i="1"/>
  <c r="CQ115" i="1"/>
  <c r="CR115" i="1"/>
  <c r="CS115" i="1"/>
  <c r="CQ116" i="1"/>
  <c r="CR116" i="1"/>
  <c r="CS116" i="1"/>
  <c r="CQ117" i="1"/>
  <c r="CR117" i="1"/>
  <c r="CS117" i="1"/>
  <c r="CQ118" i="1"/>
  <c r="CR118" i="1"/>
  <c r="CS118" i="1"/>
  <c r="CQ119" i="1"/>
  <c r="CR119" i="1"/>
  <c r="CS119" i="1"/>
  <c r="CQ120" i="1"/>
  <c r="CR120" i="1"/>
  <c r="CS120" i="1"/>
  <c r="CQ121" i="1"/>
  <c r="CR121" i="1"/>
  <c r="CS121" i="1"/>
  <c r="CP105" i="1"/>
  <c r="CP106" i="1"/>
  <c r="CP107" i="1"/>
  <c r="CP108" i="1"/>
  <c r="CP109" i="1"/>
  <c r="CP110" i="1"/>
  <c r="CP111" i="1"/>
  <c r="CP112" i="1"/>
  <c r="CP113" i="1"/>
  <c r="CP114" i="1"/>
  <c r="CP115" i="1"/>
  <c r="CP116" i="1"/>
  <c r="CP117" i="1"/>
  <c r="CP118" i="1"/>
  <c r="CP119" i="1"/>
  <c r="CP120" i="1"/>
  <c r="CP121" i="1"/>
  <c r="CP104" i="1"/>
  <c r="CO105" i="1"/>
  <c r="CO106" i="1"/>
  <c r="CO107" i="1"/>
  <c r="CO108" i="1"/>
  <c r="CO109" i="1"/>
  <c r="CO110" i="1"/>
  <c r="CO111" i="1"/>
  <c r="CO112" i="1"/>
  <c r="CO113" i="1"/>
  <c r="CO116" i="1"/>
  <c r="CO117" i="1"/>
  <c r="CO118" i="1"/>
  <c r="CO119" i="1"/>
  <c r="CO120" i="1"/>
  <c r="CO121" i="1"/>
  <c r="CO104" i="1"/>
  <c r="CN105" i="1"/>
  <c r="CN106" i="1"/>
  <c r="CN107" i="1"/>
  <c r="CN108" i="1"/>
  <c r="CN109" i="1"/>
  <c r="CN110" i="1"/>
  <c r="CN111" i="1"/>
  <c r="CN112" i="1"/>
  <c r="CN113" i="1"/>
  <c r="CN116" i="1"/>
  <c r="CN117" i="1"/>
  <c r="CN118" i="1"/>
  <c r="CN119" i="1"/>
  <c r="CN120" i="1"/>
  <c r="CN121" i="1"/>
  <c r="CN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04" i="1"/>
  <c r="CD121" i="1"/>
  <c r="CD122" i="1"/>
  <c r="CD123" i="1"/>
  <c r="CD124" i="1"/>
  <c r="CD125" i="1"/>
  <c r="CD105" i="1"/>
  <c r="CD106" i="1"/>
  <c r="CD107" i="1"/>
  <c r="CD108" i="1"/>
  <c r="CD109" i="1"/>
  <c r="CD110" i="1"/>
  <c r="CD111" i="1"/>
  <c r="CD112" i="1"/>
  <c r="CD113" i="1"/>
  <c r="CD114" i="1"/>
  <c r="CD115" i="1"/>
  <c r="CD116" i="1"/>
  <c r="CD117" i="1"/>
  <c r="CD118" i="1"/>
  <c r="CD119" i="1"/>
  <c r="CD120" i="1"/>
  <c r="CD104" i="1"/>
  <c r="CA104" i="1"/>
  <c r="CB104" i="1"/>
  <c r="CC104" i="1"/>
  <c r="CA105" i="1"/>
  <c r="CB105" i="1"/>
  <c r="CC105" i="1"/>
  <c r="CA106" i="1"/>
  <c r="CB106" i="1"/>
  <c r="CC106" i="1"/>
  <c r="CA107" i="1"/>
  <c r="CB107" i="1"/>
  <c r="CC107" i="1"/>
  <c r="CA108" i="1"/>
  <c r="CB108" i="1"/>
  <c r="CC108" i="1"/>
  <c r="CA109" i="1"/>
  <c r="CB109" i="1"/>
  <c r="CC109" i="1"/>
  <c r="CA110" i="1"/>
  <c r="CB110" i="1"/>
  <c r="CC110" i="1"/>
  <c r="CA111" i="1"/>
  <c r="CB111" i="1"/>
  <c r="CC111" i="1"/>
  <c r="CA112" i="1"/>
  <c r="CB112" i="1"/>
  <c r="CC112" i="1"/>
  <c r="CA113" i="1"/>
  <c r="CB113" i="1"/>
  <c r="CC113" i="1"/>
  <c r="CA114" i="1"/>
  <c r="CB114" i="1"/>
  <c r="CC114" i="1"/>
  <c r="CA115" i="1"/>
  <c r="CB115" i="1"/>
  <c r="CC115" i="1"/>
  <c r="CA116" i="1"/>
  <c r="CB116" i="1"/>
  <c r="CC116" i="1"/>
  <c r="CA117" i="1"/>
  <c r="CB117" i="1"/>
  <c r="CC117" i="1"/>
  <c r="CA118" i="1"/>
  <c r="CB118" i="1"/>
  <c r="CC118" i="1"/>
  <c r="CA119" i="1"/>
  <c r="CB119" i="1"/>
  <c r="CC119" i="1"/>
  <c r="CA120" i="1"/>
  <c r="CB120" i="1"/>
  <c r="CC120" i="1"/>
  <c r="BZ105" i="1"/>
  <c r="BZ106" i="1"/>
  <c r="BZ107" i="1"/>
  <c r="BZ108" i="1"/>
  <c r="BZ109" i="1"/>
  <c r="BZ110" i="1"/>
  <c r="BZ111" i="1"/>
  <c r="BZ112" i="1"/>
  <c r="BZ113" i="1"/>
  <c r="BZ114" i="1"/>
  <c r="BZ115" i="1"/>
  <c r="BZ116" i="1"/>
  <c r="BZ117" i="1"/>
  <c r="BZ118" i="1"/>
  <c r="BZ119" i="1"/>
  <c r="BZ120" i="1"/>
  <c r="BZ104" i="1"/>
  <c r="BY105" i="1"/>
  <c r="BY106" i="1"/>
  <c r="BY107" i="1"/>
  <c r="BY108" i="1"/>
  <c r="BY109" i="1"/>
  <c r="BY110" i="1"/>
  <c r="BY111" i="1"/>
  <c r="BY112" i="1"/>
  <c r="BY113" i="1"/>
  <c r="BY114" i="1"/>
  <c r="BY115" i="1"/>
  <c r="BY116" i="1"/>
  <c r="BY117" i="1"/>
  <c r="BY118" i="1"/>
  <c r="BY119" i="1"/>
  <c r="BY120" i="1"/>
  <c r="BY104" i="1"/>
  <c r="BX105" i="1"/>
  <c r="BX106" i="1"/>
  <c r="BX107" i="1"/>
  <c r="BX108" i="1"/>
  <c r="BX109" i="1"/>
  <c r="BX110" i="1"/>
  <c r="BX111" i="1"/>
  <c r="BX112" i="1"/>
  <c r="BX113" i="1"/>
  <c r="BX114" i="1"/>
  <c r="BX115" i="1"/>
  <c r="BX116" i="1"/>
  <c r="BX117" i="1"/>
  <c r="BX118" i="1"/>
  <c r="BX119" i="1"/>
  <c r="BX120" i="1"/>
  <c r="BX104" i="1"/>
  <c r="BS104" i="1"/>
  <c r="BT104" i="1"/>
  <c r="BU104" i="1"/>
  <c r="BS105" i="1"/>
  <c r="BT105" i="1"/>
  <c r="BU105" i="1"/>
  <c r="BS106" i="1"/>
  <c r="BT106" i="1"/>
  <c r="BU106" i="1"/>
  <c r="BS107" i="1"/>
  <c r="BT107" i="1"/>
  <c r="BU107" i="1"/>
  <c r="BS108" i="1"/>
  <c r="BT108" i="1"/>
  <c r="BU108" i="1"/>
  <c r="BS109" i="1"/>
  <c r="BT109" i="1"/>
  <c r="BU109" i="1"/>
  <c r="BS110" i="1"/>
  <c r="BT110" i="1"/>
  <c r="BU110" i="1"/>
  <c r="BS111" i="1"/>
  <c r="BT111" i="1"/>
  <c r="BU111" i="1"/>
  <c r="BS112" i="1"/>
  <c r="BT112" i="1"/>
  <c r="BU112" i="1"/>
  <c r="BR105" i="1"/>
  <c r="BR106" i="1"/>
  <c r="BR107" i="1"/>
  <c r="BR108" i="1"/>
  <c r="BR109" i="1"/>
  <c r="BR110" i="1"/>
  <c r="BR111" i="1"/>
  <c r="BR112" i="1"/>
  <c r="BR104" i="1"/>
  <c r="BQ105" i="1"/>
  <c r="BQ106" i="1"/>
  <c r="BQ107" i="1"/>
  <c r="BQ108" i="1"/>
  <c r="BQ109" i="1"/>
  <c r="BQ110" i="1"/>
  <c r="BQ111" i="1"/>
  <c r="BQ112" i="1"/>
  <c r="BQ104" i="1"/>
  <c r="BP105" i="1"/>
  <c r="BP106" i="1"/>
  <c r="BP107" i="1"/>
  <c r="BP108" i="1"/>
  <c r="BP109" i="1"/>
  <c r="BP110" i="1"/>
  <c r="BP111" i="1"/>
  <c r="BP112" i="1"/>
  <c r="BP104" i="1"/>
  <c r="BV105" i="1"/>
  <c r="BV106" i="1"/>
  <c r="BV107" i="1"/>
  <c r="BV108" i="1"/>
  <c r="BV109" i="1"/>
  <c r="BV110" i="1"/>
  <c r="BV111" i="1"/>
  <c r="BV112" i="1"/>
  <c r="BV113" i="1"/>
  <c r="BV114" i="1"/>
  <c r="BV115" i="1"/>
  <c r="BV116" i="1"/>
  <c r="BV117" i="1"/>
  <c r="BV118" i="1"/>
  <c r="BV119" i="1"/>
  <c r="BV120" i="1"/>
  <c r="BV104" i="1"/>
  <c r="BN112" i="1"/>
  <c r="BN105" i="1"/>
  <c r="BN106" i="1"/>
  <c r="BN107" i="1"/>
  <c r="BN108" i="1"/>
  <c r="BN109" i="1"/>
  <c r="BN110" i="1"/>
  <c r="BN111" i="1"/>
  <c r="BN104" i="1"/>
  <c r="DJ112" i="1" l="1"/>
  <c r="FF114" i="1"/>
  <c r="CD126" i="1"/>
  <c r="CT117" i="1"/>
  <c r="BN113" i="1"/>
  <c r="EX108" i="1"/>
  <c r="DB130" i="1"/>
  <c r="BV121" i="1"/>
  <c r="CL122" i="1"/>
  <c r="BK104" i="1" l="1"/>
  <c r="BL104" i="1"/>
  <c r="BM104" i="1"/>
  <c r="BK105" i="1"/>
  <c r="BL105" i="1"/>
  <c r="BM105" i="1"/>
  <c r="BK106" i="1"/>
  <c r="BL106" i="1"/>
  <c r="BM106" i="1"/>
  <c r="BK107" i="1"/>
  <c r="BL107" i="1"/>
  <c r="BM107" i="1"/>
  <c r="BK108" i="1"/>
  <c r="BL108" i="1"/>
  <c r="BM108" i="1"/>
  <c r="BK109" i="1"/>
  <c r="BL109" i="1"/>
  <c r="BM109" i="1"/>
  <c r="BK110" i="1"/>
  <c r="BL110" i="1"/>
  <c r="BM110" i="1"/>
  <c r="BK111" i="1"/>
  <c r="BL111" i="1"/>
  <c r="BM111" i="1"/>
  <c r="BK112" i="1"/>
  <c r="BL112" i="1"/>
  <c r="BM112" i="1"/>
  <c r="BK113" i="1"/>
  <c r="BL113" i="1"/>
  <c r="BM113" i="1"/>
  <c r="BK114" i="1"/>
  <c r="BL114" i="1"/>
  <c r="BM114" i="1"/>
  <c r="BK115" i="1"/>
  <c r="BL115" i="1"/>
  <c r="BM115" i="1"/>
  <c r="BK116" i="1"/>
  <c r="BL116" i="1"/>
  <c r="BM116" i="1"/>
  <c r="BK117" i="1"/>
  <c r="BL117" i="1"/>
  <c r="BM117" i="1"/>
  <c r="BK119" i="1"/>
  <c r="BL119" i="1"/>
  <c r="BM119" i="1"/>
  <c r="BK120" i="1"/>
  <c r="BL120" i="1"/>
  <c r="BM120" i="1"/>
  <c r="BK121" i="1"/>
  <c r="BL121" i="1"/>
  <c r="BM121" i="1"/>
  <c r="BK122" i="1"/>
  <c r="BL122" i="1"/>
  <c r="BM122" i="1"/>
  <c r="BK123" i="1"/>
  <c r="BL123" i="1"/>
  <c r="BM123" i="1"/>
  <c r="BK124" i="1"/>
  <c r="BL124" i="1"/>
  <c r="BM124" i="1"/>
  <c r="BK125" i="1"/>
  <c r="BL125" i="1"/>
  <c r="BM125" i="1"/>
  <c r="BK126" i="1"/>
  <c r="BL126" i="1"/>
  <c r="BM126" i="1"/>
  <c r="BK127" i="1"/>
  <c r="BL127" i="1"/>
  <c r="BM127" i="1"/>
  <c r="BK128" i="1"/>
  <c r="BL128" i="1"/>
  <c r="BM128" i="1"/>
  <c r="BK129" i="1"/>
  <c r="BL129" i="1"/>
  <c r="BM129" i="1"/>
  <c r="BK130" i="1"/>
  <c r="BL130" i="1"/>
  <c r="BM130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04" i="1"/>
  <c r="BI105" i="1"/>
  <c r="BI106" i="1"/>
  <c r="BI107" i="1"/>
  <c r="BI108" i="1"/>
  <c r="BI109" i="1"/>
  <c r="BI110" i="1"/>
  <c r="BI111" i="1"/>
  <c r="BI112" i="1"/>
  <c r="BI113" i="1"/>
  <c r="BI114" i="1"/>
  <c r="BI115" i="1"/>
  <c r="BI116" i="1"/>
  <c r="BI117" i="1"/>
  <c r="BI119" i="1"/>
  <c r="BI120" i="1"/>
  <c r="BI121" i="1"/>
  <c r="BI122" i="1"/>
  <c r="BI123" i="1"/>
  <c r="BI124" i="1"/>
  <c r="BI125" i="1"/>
  <c r="BI126" i="1"/>
  <c r="BI127" i="1"/>
  <c r="BI128" i="1"/>
  <c r="BI129" i="1"/>
  <c r="BI130" i="1"/>
  <c r="BI104" i="1"/>
  <c r="BA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04" i="1"/>
  <c r="BF131" i="1" s="1"/>
  <c r="BC104" i="1"/>
  <c r="BD104" i="1"/>
  <c r="BE104" i="1"/>
  <c r="BC105" i="1"/>
  <c r="BD105" i="1"/>
  <c r="BE105" i="1"/>
  <c r="BC106" i="1"/>
  <c r="BD106" i="1"/>
  <c r="BE106" i="1"/>
  <c r="BC107" i="1"/>
  <c r="BD107" i="1"/>
  <c r="BE107" i="1"/>
  <c r="BC108" i="1"/>
  <c r="BD108" i="1"/>
  <c r="BE108" i="1"/>
  <c r="BC109" i="1"/>
  <c r="BD109" i="1"/>
  <c r="BE109" i="1"/>
  <c r="BC110" i="1"/>
  <c r="BD110" i="1"/>
  <c r="BE110" i="1"/>
  <c r="BC111" i="1"/>
  <c r="BD111" i="1"/>
  <c r="BE111" i="1"/>
  <c r="BC112" i="1"/>
  <c r="BD112" i="1"/>
  <c r="BE112" i="1"/>
  <c r="BC113" i="1"/>
  <c r="BD113" i="1"/>
  <c r="BE113" i="1"/>
  <c r="BC114" i="1"/>
  <c r="BD114" i="1"/>
  <c r="BE114" i="1"/>
  <c r="BC115" i="1"/>
  <c r="BD115" i="1"/>
  <c r="BE115" i="1"/>
  <c r="BC116" i="1"/>
  <c r="BD116" i="1"/>
  <c r="BE116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04" i="1"/>
  <c r="AR104" i="1"/>
  <c r="AX116" i="1"/>
  <c r="AX105" i="1"/>
  <c r="AX106" i="1"/>
  <c r="AX107" i="1"/>
  <c r="AX108" i="1"/>
  <c r="AX109" i="1"/>
  <c r="AX110" i="1"/>
  <c r="AX111" i="1"/>
  <c r="AX112" i="1"/>
  <c r="AX113" i="1"/>
  <c r="AX114" i="1"/>
  <c r="AX115" i="1"/>
  <c r="AX104" i="1"/>
  <c r="AU104" i="1"/>
  <c r="AV104" i="1"/>
  <c r="AW104" i="1"/>
  <c r="AU105" i="1"/>
  <c r="AV105" i="1"/>
  <c r="AW105" i="1"/>
  <c r="AU106" i="1"/>
  <c r="AV106" i="1"/>
  <c r="AW106" i="1"/>
  <c r="AU107" i="1"/>
  <c r="AV107" i="1"/>
  <c r="AW107" i="1"/>
  <c r="AU108" i="1"/>
  <c r="AV108" i="1"/>
  <c r="AW108" i="1"/>
  <c r="AU109" i="1"/>
  <c r="AV109" i="1"/>
  <c r="AW109" i="1"/>
  <c r="AU110" i="1"/>
  <c r="AV110" i="1"/>
  <c r="AW110" i="1"/>
  <c r="AU111" i="1"/>
  <c r="AV111" i="1"/>
  <c r="AW111" i="1"/>
  <c r="AU112" i="1"/>
  <c r="AV112" i="1"/>
  <c r="AW112" i="1"/>
  <c r="AU113" i="1"/>
  <c r="AV113" i="1"/>
  <c r="AW113" i="1"/>
  <c r="AU114" i="1"/>
  <c r="AV114" i="1"/>
  <c r="AW114" i="1"/>
  <c r="AU115" i="1"/>
  <c r="AV115" i="1"/>
  <c r="AW115" i="1"/>
  <c r="AU116" i="1"/>
  <c r="AV116" i="1"/>
  <c r="AW116" i="1"/>
  <c r="AU117" i="1"/>
  <c r="AV117" i="1"/>
  <c r="AW117" i="1"/>
  <c r="AU118" i="1"/>
  <c r="AV118" i="1"/>
  <c r="AW118" i="1"/>
  <c r="AU119" i="1"/>
  <c r="AV119" i="1"/>
  <c r="AW119" i="1"/>
  <c r="AU120" i="1"/>
  <c r="AV120" i="1"/>
  <c r="AW120" i="1"/>
  <c r="AU121" i="1"/>
  <c r="AV121" i="1"/>
  <c r="AW121" i="1"/>
  <c r="AU122" i="1"/>
  <c r="AV122" i="1"/>
  <c r="AW122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04" i="1"/>
  <c r="V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04" i="1"/>
  <c r="AH105" i="1"/>
  <c r="AH106" i="1"/>
  <c r="AH107" i="1"/>
  <c r="AH108" i="1"/>
  <c r="AH109" i="1"/>
  <c r="AH110" i="1"/>
  <c r="AH111" i="1"/>
  <c r="AH112" i="1"/>
  <c r="AH113" i="1"/>
  <c r="AH104" i="1"/>
  <c r="Z105" i="1"/>
  <c r="Z106" i="1"/>
  <c r="Z107" i="1"/>
  <c r="Z108" i="1"/>
  <c r="Z109" i="1"/>
  <c r="Z104" i="1"/>
  <c r="Z110" i="1" s="1"/>
  <c r="AP123" i="1" l="1"/>
  <c r="AX117" i="1"/>
  <c r="AH114" i="1"/>
  <c r="W104" i="1"/>
  <c r="X104" i="1"/>
  <c r="Y104" i="1"/>
  <c r="W105" i="1"/>
  <c r="X105" i="1"/>
  <c r="Y105" i="1"/>
  <c r="W106" i="1"/>
  <c r="X106" i="1"/>
  <c r="Y106" i="1"/>
  <c r="W107" i="1"/>
  <c r="X107" i="1"/>
  <c r="Y107" i="1"/>
  <c r="W108" i="1"/>
  <c r="X108" i="1"/>
  <c r="Y108" i="1"/>
  <c r="W109" i="1"/>
  <c r="X109" i="1"/>
  <c r="Y109" i="1"/>
  <c r="W110" i="1"/>
  <c r="X110" i="1"/>
  <c r="Y110" i="1"/>
  <c r="W111" i="1"/>
  <c r="X111" i="1"/>
  <c r="Y111" i="1"/>
  <c r="W112" i="1"/>
  <c r="X112" i="1"/>
  <c r="Y112" i="1"/>
  <c r="W113" i="1"/>
  <c r="X113" i="1"/>
  <c r="Y113" i="1"/>
  <c r="W114" i="1"/>
  <c r="X114" i="1"/>
  <c r="Y114" i="1"/>
  <c r="W115" i="1"/>
  <c r="X115" i="1"/>
  <c r="Y115" i="1"/>
  <c r="W116" i="1"/>
  <c r="X116" i="1"/>
  <c r="Y116" i="1"/>
  <c r="W117" i="1"/>
  <c r="X117" i="1"/>
  <c r="Y117" i="1"/>
  <c r="W118" i="1"/>
  <c r="X118" i="1"/>
  <c r="Y118" i="1"/>
  <c r="W119" i="1"/>
  <c r="X119" i="1"/>
  <c r="Y119" i="1"/>
  <c r="W120" i="1"/>
  <c r="X120" i="1"/>
  <c r="Y120" i="1"/>
  <c r="W121" i="1"/>
  <c r="X121" i="1"/>
  <c r="Y121" i="1"/>
  <c r="W122" i="1"/>
  <c r="X122" i="1"/>
  <c r="Y122" i="1"/>
  <c r="W123" i="1"/>
  <c r="X123" i="1"/>
  <c r="Y123" i="1"/>
  <c r="W124" i="1"/>
  <c r="X124" i="1"/>
  <c r="Y12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N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04" i="1"/>
  <c r="J104" i="1"/>
  <c r="O104" i="1"/>
  <c r="P104" i="1"/>
  <c r="Q104" i="1"/>
  <c r="O105" i="1"/>
  <c r="P105" i="1"/>
  <c r="Q105" i="1"/>
  <c r="O106" i="1"/>
  <c r="P106" i="1"/>
  <c r="Q106" i="1"/>
  <c r="O107" i="1"/>
  <c r="P107" i="1"/>
  <c r="Q107" i="1"/>
  <c r="O108" i="1"/>
  <c r="P108" i="1"/>
  <c r="Q108" i="1"/>
  <c r="O109" i="1"/>
  <c r="P109" i="1"/>
  <c r="Q109" i="1"/>
  <c r="O110" i="1"/>
  <c r="P110" i="1"/>
  <c r="Q110" i="1"/>
  <c r="O111" i="1"/>
  <c r="P111" i="1"/>
  <c r="Q111" i="1"/>
  <c r="O112" i="1"/>
  <c r="P112" i="1"/>
  <c r="Q112" i="1"/>
  <c r="O113" i="1"/>
  <c r="P113" i="1"/>
  <c r="Q113" i="1"/>
  <c r="O114" i="1"/>
  <c r="P114" i="1"/>
  <c r="Q114" i="1"/>
  <c r="O115" i="1"/>
  <c r="P115" i="1"/>
  <c r="Q115" i="1"/>
  <c r="O116" i="1"/>
  <c r="P116" i="1"/>
  <c r="Q116" i="1"/>
  <c r="O117" i="1"/>
  <c r="P117" i="1"/>
  <c r="Q117" i="1"/>
  <c r="O118" i="1"/>
  <c r="P118" i="1"/>
  <c r="Q118" i="1"/>
  <c r="O119" i="1"/>
  <c r="P119" i="1"/>
  <c r="Q119" i="1"/>
  <c r="O120" i="1"/>
  <c r="P120" i="1"/>
  <c r="Q120" i="1"/>
  <c r="O121" i="1"/>
  <c r="P121" i="1"/>
  <c r="Q121" i="1"/>
  <c r="O122" i="1"/>
  <c r="P122" i="1"/>
  <c r="Q12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9" i="1"/>
  <c r="M120" i="1"/>
  <c r="M121" i="1"/>
  <c r="M122" i="1"/>
  <c r="M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9" i="1"/>
  <c r="L120" i="1"/>
  <c r="L121" i="1"/>
  <c r="L122" i="1"/>
  <c r="L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R125" i="1" l="1"/>
  <c r="J123" i="1"/>
  <c r="DX108" i="1"/>
  <c r="DX106" i="1"/>
  <c r="DR105" i="1"/>
  <c r="DW108" i="1"/>
  <c r="DW106" i="1"/>
  <c r="DT104" i="1"/>
  <c r="DU105" i="1"/>
  <c r="DT107" i="1"/>
  <c r="DY105" i="1"/>
  <c r="DR104" i="1"/>
  <c r="DT106" i="1"/>
  <c r="DY104" i="1"/>
  <c r="DX107" i="1"/>
  <c r="DX105" i="1"/>
  <c r="DR108" i="1"/>
  <c r="DT105" i="1"/>
  <c r="DX104" i="1"/>
  <c r="DW107" i="1"/>
  <c r="DW105" i="1"/>
  <c r="DU107" i="1"/>
  <c r="DT108" i="1"/>
  <c r="DV106" i="1"/>
  <c r="DV104" i="1"/>
  <c r="DR107" i="1"/>
  <c r="DU104" i="1"/>
  <c r="DW104" i="1"/>
  <c r="DV107" i="1"/>
  <c r="DV105" i="1"/>
  <c r="DU106" i="1"/>
  <c r="DV108" i="1"/>
  <c r="DY107" i="1"/>
  <c r="DR106" i="1"/>
  <c r="DU108" i="1"/>
  <c r="DY108" i="1"/>
  <c r="DY106" i="1"/>
  <c r="DR109" i="1" l="1"/>
</calcChain>
</file>

<file path=xl/sharedStrings.xml><?xml version="1.0" encoding="utf-8"?>
<sst xmlns="http://schemas.openxmlformats.org/spreadsheetml/2006/main" count="2356" uniqueCount="708">
  <si>
    <t>Skilljar</t>
  </si>
  <si>
    <t>Camtasia, Captivate</t>
  </si>
  <si>
    <t>Salesforce</t>
  </si>
  <si>
    <t>Zoom</t>
  </si>
  <si>
    <t>Pendo</t>
  </si>
  <si>
    <t>Administrate</t>
  </si>
  <si>
    <t>None</t>
  </si>
  <si>
    <t>Atlassian Stash</t>
  </si>
  <si>
    <t>iSpring</t>
  </si>
  <si>
    <t>Pluralsight</t>
  </si>
  <si>
    <t>Administrate (built-in)</t>
  </si>
  <si>
    <t>CloudShare</t>
  </si>
  <si>
    <t>PearsonVUE, Kryterion, Questionmark</t>
  </si>
  <si>
    <t>Pearson OnVUE</t>
  </si>
  <si>
    <t>Smartsheet 10,000ft</t>
  </si>
  <si>
    <t>Credly</t>
  </si>
  <si>
    <t>Metrics that Matter</t>
  </si>
  <si>
    <t>PayPal</t>
  </si>
  <si>
    <t>Camtasia</t>
  </si>
  <si>
    <t>ViewCentral (aka SAP Litmos Commerce)</t>
  </si>
  <si>
    <t>Captivate</t>
  </si>
  <si>
    <t>Skytap</t>
  </si>
  <si>
    <t>Questionmark</t>
  </si>
  <si>
    <t>Accredible</t>
  </si>
  <si>
    <t>Cornerstone OnDemand</t>
  </si>
  <si>
    <t>Cornerstone</t>
  </si>
  <si>
    <t>NA</t>
  </si>
  <si>
    <t>Xyleme</t>
  </si>
  <si>
    <t>Storyline, Camtasia, Captivate</t>
  </si>
  <si>
    <t>n/a</t>
  </si>
  <si>
    <t>Power BI</t>
  </si>
  <si>
    <t>Webex, MS Teams</t>
  </si>
  <si>
    <t>ReadyTech and Learn Ondemand</t>
  </si>
  <si>
    <t>Cornerstone Assessment tool</t>
  </si>
  <si>
    <t>Walkme and Pendo</t>
  </si>
  <si>
    <t>Cybersource/Cornerstone</t>
  </si>
  <si>
    <t xml:space="preserve">Cornerstone is one of 30+ LMS's we use. </t>
  </si>
  <si>
    <t xml:space="preserve">Adminisrate is one of many TMS's we use. </t>
  </si>
  <si>
    <t xml:space="preserve">Lyceum </t>
  </si>
  <si>
    <t>Elixar (home grown)</t>
  </si>
  <si>
    <t>Camtasia, Captivate, Storyline, Lectora +++</t>
  </si>
  <si>
    <t>Degreed</t>
  </si>
  <si>
    <t xml:space="preserve">Looker, Tableau </t>
  </si>
  <si>
    <t xml:space="preserve">Google Meet, Google Classroom </t>
  </si>
  <si>
    <t>Qwiklabs</t>
  </si>
  <si>
    <t>Home grown</t>
  </si>
  <si>
    <t>Kryterion</t>
  </si>
  <si>
    <t>Acclaim</t>
  </si>
  <si>
    <t>Cornerstone, GoToTraining, ReadyTech</t>
  </si>
  <si>
    <t>none</t>
  </si>
  <si>
    <t>Qollab</t>
  </si>
  <si>
    <t>Storyline, Camtasia, Captivate, PowerPoint</t>
  </si>
  <si>
    <t>Cornerstone Learning (Cyber U)</t>
  </si>
  <si>
    <t>Data Studio</t>
  </si>
  <si>
    <t>GoToTraining / GoToMeeting</t>
  </si>
  <si>
    <t>ReadyTech</t>
  </si>
  <si>
    <t>Simpplr</t>
  </si>
  <si>
    <t>Examity and Cornerstone</t>
  </si>
  <si>
    <t>Examity and Credly (badging)</t>
  </si>
  <si>
    <t>Cornerstone and Google Sheets</t>
  </si>
  <si>
    <t>xAPI (unity) served in Cornerstone</t>
  </si>
  <si>
    <t>Acclaim/Credly</t>
  </si>
  <si>
    <t>L3 Kirkpatrick</t>
  </si>
  <si>
    <t>Cybersource</t>
  </si>
  <si>
    <t>Litmos</t>
  </si>
  <si>
    <t>Articulate, Camtasia</t>
  </si>
  <si>
    <t>Starting with ReadyTech this coming year</t>
  </si>
  <si>
    <t>Pearson Vue</t>
  </si>
  <si>
    <t>Shopify</t>
  </si>
  <si>
    <t>Learn On Demand Systems TMS</t>
  </si>
  <si>
    <t>Learn On Demand Systems (Lab On Demand)</t>
  </si>
  <si>
    <t>Cornerstone on Demand</t>
  </si>
  <si>
    <t>Camtasia, Captivate, Storyline, Studio 360</t>
  </si>
  <si>
    <t>Tableau</t>
  </si>
  <si>
    <t>Webex</t>
  </si>
  <si>
    <t>Readytech Axis</t>
  </si>
  <si>
    <t>Cornerstone On demand</t>
  </si>
  <si>
    <t>ProctorU</t>
  </si>
  <si>
    <t>WhatFix, Gainsight</t>
  </si>
  <si>
    <t>Camtesia, Captivate</t>
  </si>
  <si>
    <t>Canvas</t>
  </si>
  <si>
    <t>Educators and University Students</t>
  </si>
  <si>
    <t>Storyline</t>
  </si>
  <si>
    <t>Vocareum</t>
  </si>
  <si>
    <t xml:space="preserve"> Aclaim by Credly</t>
  </si>
  <si>
    <t>Docebo</t>
  </si>
  <si>
    <t>Docebo reporting + manual processes</t>
  </si>
  <si>
    <t>Skytap + AWS</t>
  </si>
  <si>
    <t>PSI</t>
  </si>
  <si>
    <t>Manual processes</t>
  </si>
  <si>
    <t>SurveyMonkey</t>
  </si>
  <si>
    <t>None (our AR team handles it)</t>
  </si>
  <si>
    <t>WebEx</t>
  </si>
  <si>
    <t>Jive</t>
  </si>
  <si>
    <t>Qualtrics</t>
  </si>
  <si>
    <t>Absorb</t>
  </si>
  <si>
    <t>dominKnow</t>
  </si>
  <si>
    <t>Confluence/Jira</t>
  </si>
  <si>
    <t>Adobe Connect</t>
  </si>
  <si>
    <t>home grown solution</t>
  </si>
  <si>
    <t>Bambora</t>
  </si>
  <si>
    <t>Saba</t>
  </si>
  <si>
    <t>home developed application</t>
  </si>
  <si>
    <t>SalesForce</t>
  </si>
  <si>
    <t>Thought Industries</t>
  </si>
  <si>
    <t>Storyline, Rise</t>
  </si>
  <si>
    <t>Vanco</t>
  </si>
  <si>
    <t>storyine, Camtasia</t>
  </si>
  <si>
    <t>corporate DS dashboards, Excel, Business object</t>
  </si>
  <si>
    <t>webex, skype, GotoMeeting, GotoWebinar</t>
  </si>
  <si>
    <t>Smartsheet</t>
  </si>
  <si>
    <t>Learndot</t>
  </si>
  <si>
    <t>camtasia</t>
  </si>
  <si>
    <t>tableau</t>
  </si>
  <si>
    <t>zoom</t>
  </si>
  <si>
    <t>QuestionMark</t>
  </si>
  <si>
    <t>learndot</t>
  </si>
  <si>
    <t>stripe</t>
  </si>
  <si>
    <t>Talent</t>
  </si>
  <si>
    <t>Storyline, Captivate, Camtasia</t>
  </si>
  <si>
    <t>webex</t>
  </si>
  <si>
    <t>Humans (Training Administrators)</t>
  </si>
  <si>
    <t>In-House, CONNECT Advisor, CONNECTION Client</t>
  </si>
  <si>
    <t>Power BI, Snowflake</t>
  </si>
  <si>
    <t>Webex, Microsoft Teams</t>
  </si>
  <si>
    <t>GetBambu</t>
  </si>
  <si>
    <t>Internal System (LEARNserver)</t>
  </si>
  <si>
    <t>Projector</t>
  </si>
  <si>
    <t>Dynamics</t>
  </si>
  <si>
    <t>Camtasica, Captivate</t>
  </si>
  <si>
    <t xml:space="preserve"> Adobe Connect</t>
  </si>
  <si>
    <t>N/A</t>
  </si>
  <si>
    <t>Me!</t>
  </si>
  <si>
    <t>N/a</t>
  </si>
  <si>
    <t>Click Dimensions</t>
  </si>
  <si>
    <t>WorldPay</t>
  </si>
  <si>
    <t>Camtasia/Captivate</t>
  </si>
  <si>
    <t>Saba Cloud</t>
  </si>
  <si>
    <t xml:space="preserve">Using custom workflows to managed training and instructor scheduling. </t>
  </si>
  <si>
    <t>Saba Me:Time (LXP)</t>
  </si>
  <si>
    <t>No yet</t>
  </si>
  <si>
    <t>None at the moment</t>
  </si>
  <si>
    <t>Captivate, Storyline, Rise, iSpring</t>
  </si>
  <si>
    <t>Tableau, other custom tools</t>
  </si>
  <si>
    <t>WebEx, Zoom</t>
  </si>
  <si>
    <t>Internal Lab Solution</t>
  </si>
  <si>
    <t>Saba Social, MS Teams</t>
  </si>
  <si>
    <t>Pearson VUE</t>
  </si>
  <si>
    <t>-</t>
  </si>
  <si>
    <t>Internal Solution, evaluating solution (Training Orchestra)</t>
  </si>
  <si>
    <t>NovoEd (Cohort style, gamified learning)</t>
  </si>
  <si>
    <t>Acclain</t>
  </si>
  <si>
    <t xml:space="preserve">WalkMe </t>
  </si>
  <si>
    <t>Metric That Matter</t>
  </si>
  <si>
    <t xml:space="preserve">Custom apps using Unity, Custom courses with Oculus </t>
  </si>
  <si>
    <t>Camtasia, Captivate, Panopto</t>
  </si>
  <si>
    <t>Cornorstone, Allen, Rockwell, Mindtickle</t>
  </si>
  <si>
    <t>Storyline, Camtasia</t>
  </si>
  <si>
    <t>PowerBI</t>
  </si>
  <si>
    <t>Prometric</t>
  </si>
  <si>
    <t>kahoot</t>
  </si>
  <si>
    <t>unknown</t>
  </si>
  <si>
    <t>LMS</t>
  </si>
  <si>
    <t>Moodle</t>
  </si>
  <si>
    <t>Articulate 360 (Rise mostly and Storyline)</t>
  </si>
  <si>
    <t>Excel</t>
  </si>
  <si>
    <t>LearnUpon</t>
  </si>
  <si>
    <t>Go To Training</t>
  </si>
  <si>
    <t>LearnUpon certification feature</t>
  </si>
  <si>
    <t>LearnUpon Survey tools</t>
  </si>
  <si>
    <t>Stripe</t>
  </si>
  <si>
    <t>BlueJeans</t>
  </si>
  <si>
    <t>Ravello</t>
  </si>
  <si>
    <t>Home Grown Surveys</t>
  </si>
  <si>
    <t>Articulate RISE</t>
  </si>
  <si>
    <t>home grown</t>
  </si>
  <si>
    <t>OCI</t>
  </si>
  <si>
    <t>Resource Guru</t>
  </si>
  <si>
    <t>Saba and Moodle</t>
  </si>
  <si>
    <t>Camtasia HP5</t>
  </si>
  <si>
    <t>Create our own using Moodle</t>
  </si>
  <si>
    <t>Intelliboard and SAS</t>
  </si>
  <si>
    <t>Zoom and Teams</t>
  </si>
  <si>
    <t>AWS</t>
  </si>
  <si>
    <t>Moodle via our portals</t>
  </si>
  <si>
    <t>Pearson</t>
  </si>
  <si>
    <t>Our own internal systems</t>
  </si>
  <si>
    <t>Own system</t>
  </si>
  <si>
    <t>Elavon</t>
  </si>
  <si>
    <t>Camtaisia</t>
  </si>
  <si>
    <t>Guests</t>
  </si>
  <si>
    <t>Training Orchestra</t>
  </si>
  <si>
    <t>Edcast LXP</t>
  </si>
  <si>
    <t>Camtasia, Storyline, Articulate</t>
  </si>
  <si>
    <t>Edcast and Adobe Experience  Manager</t>
  </si>
  <si>
    <t>DOMO and Tableau</t>
  </si>
  <si>
    <t>Adobe Connect and Zoom</t>
  </si>
  <si>
    <t>VLP (VMWare Learning Platform)</t>
  </si>
  <si>
    <t xml:space="preserve">Khoros and Saba </t>
  </si>
  <si>
    <t>Saba Evaluation</t>
  </si>
  <si>
    <t>Walkme</t>
  </si>
  <si>
    <t>Dell Shopping Cart</t>
  </si>
  <si>
    <t>Unity3D</t>
  </si>
  <si>
    <t>Litmos (has this component to it)</t>
  </si>
  <si>
    <t>Litmos (has this component) / also use company Box</t>
  </si>
  <si>
    <t>Articulate (also Camtasia)</t>
  </si>
  <si>
    <t>None / Use Litmos for everything</t>
  </si>
  <si>
    <t>none / running reports out of Litmos and manipulate in excel.</t>
  </si>
  <si>
    <t>AWS VMs - automation we have created in house</t>
  </si>
  <si>
    <t>Litmos / Trello</t>
  </si>
  <si>
    <t>Camtasia / Zoom</t>
  </si>
  <si>
    <t>Captivate Prime</t>
  </si>
  <si>
    <t>Adobe Analytics</t>
  </si>
  <si>
    <t>Blue Jeans</t>
  </si>
  <si>
    <t>Ready Tech</t>
  </si>
  <si>
    <t xml:space="preserve">Adobe Experience Manager </t>
  </si>
  <si>
    <t>Spread sheets</t>
  </si>
  <si>
    <t>MyLiveBook</t>
  </si>
  <si>
    <t>in-house</t>
  </si>
  <si>
    <t xml:space="preserve">Pearson </t>
  </si>
  <si>
    <t>Airtable</t>
  </si>
  <si>
    <t>Kahoot!</t>
  </si>
  <si>
    <t>Unity</t>
  </si>
  <si>
    <t>anyone</t>
  </si>
  <si>
    <t>Captivate, Storyline</t>
  </si>
  <si>
    <t>Currently researching</t>
  </si>
  <si>
    <t>Cloudshare, AWS or Azure (still in RFP)</t>
  </si>
  <si>
    <t>Higher Logic (community platform)</t>
  </si>
  <si>
    <t>Moodle (Totara)</t>
  </si>
  <si>
    <t>Zoom, MS Teams</t>
  </si>
  <si>
    <t>MS Teams is used for Internals</t>
  </si>
  <si>
    <t>Readytech or our own cloud instrances</t>
  </si>
  <si>
    <t>Part of our LMS</t>
  </si>
  <si>
    <t>Home grown tool</t>
  </si>
  <si>
    <t>Level 1</t>
  </si>
  <si>
    <t>Camtasia, Vimeo</t>
  </si>
  <si>
    <t>EasyDITA</t>
  </si>
  <si>
    <t xml:space="preserve"> EasyDITA</t>
  </si>
  <si>
    <t>Internally built</t>
  </si>
  <si>
    <t>Ampltiude &amp; Looker</t>
  </si>
  <si>
    <t>Internal system</t>
  </si>
  <si>
    <t>Google docs</t>
  </si>
  <si>
    <t>Internal systems</t>
  </si>
  <si>
    <t>Internal</t>
  </si>
  <si>
    <t>Captivate, Camtasia, Snag-It, Flashback</t>
  </si>
  <si>
    <t xml:space="preserve">Internal </t>
  </si>
  <si>
    <t>Internal Access</t>
  </si>
  <si>
    <t>In transition</t>
  </si>
  <si>
    <t>in transition</t>
  </si>
  <si>
    <t xml:space="preserve">Internal Guided Learning </t>
  </si>
  <si>
    <t>don't know</t>
  </si>
  <si>
    <t>Qlik Sense</t>
  </si>
  <si>
    <t>Zoom, Webex, Teams</t>
  </si>
  <si>
    <t>SuccessFactors</t>
  </si>
  <si>
    <t>SAP Learning Solution (LSO)</t>
  </si>
  <si>
    <t>NONE</t>
  </si>
  <si>
    <t>iContent (SuccessFactors)</t>
  </si>
  <si>
    <t>Successfactors Learning and SAP Cloud Platform</t>
  </si>
  <si>
    <t>SAP Cloud Analytics</t>
  </si>
  <si>
    <t>SAP Jam</t>
  </si>
  <si>
    <t>SAP Cloud Platform Gamification</t>
  </si>
  <si>
    <t>SAP Enable Now</t>
  </si>
  <si>
    <t>SAP Qualtrics</t>
  </si>
  <si>
    <t>Workday</t>
  </si>
  <si>
    <t xml:space="preserve">Webex </t>
  </si>
  <si>
    <t>MS Teams</t>
  </si>
  <si>
    <t>Mindtickle</t>
  </si>
  <si>
    <t>Hapyak</t>
  </si>
  <si>
    <t>Camtasia, Articulate Rise &amp; Storyline 360, SnagIt</t>
  </si>
  <si>
    <t>Docebo Learning Impact (formerly Formetris)</t>
  </si>
  <si>
    <t>Litmos LMS</t>
  </si>
  <si>
    <t>Camtasia &amp; Captivate</t>
  </si>
  <si>
    <t xml:space="preserve">None </t>
  </si>
  <si>
    <t>Mercer-Mettl</t>
  </si>
  <si>
    <t>Mavenlink</t>
  </si>
  <si>
    <t>WalkMe</t>
  </si>
  <si>
    <t>SAP Litmos</t>
  </si>
  <si>
    <t>Litmos Training Ops (aka Litmos Commerce)</t>
  </si>
  <si>
    <t>HPE MyRoom</t>
  </si>
  <si>
    <t>HPE vLabs</t>
  </si>
  <si>
    <t>Khoros</t>
  </si>
  <si>
    <t>Schedule-IT</t>
  </si>
  <si>
    <t>HPE Visual Remote Guidance (VRG)</t>
  </si>
  <si>
    <t>Coveo search</t>
  </si>
  <si>
    <t>Articulate Suite</t>
  </si>
  <si>
    <t>Domo</t>
  </si>
  <si>
    <t>MS Azure</t>
  </si>
  <si>
    <t>Kryterion, Pearson</t>
  </si>
  <si>
    <t>internal tool</t>
  </si>
  <si>
    <t>Kryterion, only for certs</t>
  </si>
  <si>
    <t>Proprietary tool</t>
  </si>
  <si>
    <t>Industry Professionals, Guest users</t>
  </si>
  <si>
    <t>Industry Professionals, Guests</t>
  </si>
  <si>
    <t>Drupal</t>
  </si>
  <si>
    <t>Webex and Zoom</t>
  </si>
  <si>
    <t>ReadyTech and Skytap, and a proprietary tool - depending on use case</t>
  </si>
  <si>
    <t>Unknown</t>
  </si>
  <si>
    <t>Events Made Easy</t>
  </si>
  <si>
    <t>CFDDFC (our cloud product on AWS)</t>
  </si>
  <si>
    <t>YouTube Channel</t>
  </si>
  <si>
    <t>PayPal Business</t>
  </si>
  <si>
    <t>Intellum</t>
  </si>
  <si>
    <t>Lectora, Storyline, Camtasia</t>
  </si>
  <si>
    <t>SAS Viya</t>
  </si>
  <si>
    <t>Simplybook.me</t>
  </si>
  <si>
    <t>Qualtrics, LMS built-in, Forms</t>
  </si>
  <si>
    <t xml:space="preserve">Learndot by Service Rocket and Cornerstone </t>
  </si>
  <si>
    <t>Adobe Creative Suite and Screenflow</t>
  </si>
  <si>
    <t>primarily customers, reused for internals and now partners, some content is created for prospects and Cyber Security community</t>
  </si>
  <si>
    <t>Degreed, Brainshark, and Partner Stack</t>
  </si>
  <si>
    <t>used in all areas of the business</t>
  </si>
  <si>
    <t>Classmarker and Skytap for practical</t>
  </si>
  <si>
    <t>Badgr - using open source free version for POC</t>
  </si>
  <si>
    <t>smartsheet</t>
  </si>
  <si>
    <t>Sales force</t>
  </si>
  <si>
    <t>Google Cloud Platform</t>
  </si>
  <si>
    <t>Trailhead</t>
  </si>
  <si>
    <t>Pole everywhere</t>
  </si>
  <si>
    <t>Docebo, Salesforce</t>
  </si>
  <si>
    <t>None - our docebo LMS provides basic AI capabilities.</t>
  </si>
  <si>
    <t>Articulate Storyline, PowerPoint</t>
  </si>
  <si>
    <t>Microsoft Teams</t>
  </si>
  <si>
    <t>Docebo Coach &amp; Share</t>
  </si>
  <si>
    <t xml:space="preserve">Docebo - non proctored exams </t>
  </si>
  <si>
    <t>FinancialForce PSA</t>
  </si>
  <si>
    <t>Talent LMS</t>
  </si>
  <si>
    <t>Articulate 360, Evolve Author, Adobe CC</t>
  </si>
  <si>
    <t>Miro (collaborative white boarding)</t>
  </si>
  <si>
    <t>Intercom</t>
  </si>
  <si>
    <t>Stripe (via Talent LMS)</t>
  </si>
  <si>
    <t>GTM, GTT</t>
  </si>
  <si>
    <t>na</t>
  </si>
  <si>
    <t>Camtasia, Articulate 360, Snagit, Audacity</t>
  </si>
  <si>
    <t>GoTo</t>
  </si>
  <si>
    <t>L1, L2, L3</t>
  </si>
  <si>
    <t>TalentLMS</t>
  </si>
  <si>
    <t>None, no plans to.</t>
  </si>
  <si>
    <t>In House</t>
  </si>
  <si>
    <t>Ganttic</t>
  </si>
  <si>
    <t>3rd party repair services</t>
  </si>
  <si>
    <t>Canopy by Banyan Hills</t>
  </si>
  <si>
    <t>GoTo and Teams</t>
  </si>
  <si>
    <t>Tableau with Snowflake</t>
  </si>
  <si>
    <t>Storyline, Articulate, Captivate</t>
  </si>
  <si>
    <t>Credly, Yardstick</t>
  </si>
  <si>
    <t>SFDC, Tableau</t>
  </si>
  <si>
    <t>Lab OnDemans</t>
  </si>
  <si>
    <t>Yardstick</t>
  </si>
  <si>
    <t>Vyonse, Videate</t>
  </si>
  <si>
    <t>Articulate, Rise, 360, PPT, Word, Captivate</t>
  </si>
  <si>
    <t>XLS</t>
  </si>
  <si>
    <t>Thought Industries Evaluations tool</t>
  </si>
  <si>
    <t>onlineregistrationcenter.com ORC</t>
  </si>
  <si>
    <t>Articulate RISE 360</t>
  </si>
  <si>
    <t>Domo (company-wide) - but limited learning reporting</t>
  </si>
  <si>
    <t>Cloudshare</t>
  </si>
  <si>
    <t>In-house developed product (TAT)</t>
  </si>
  <si>
    <t>Google forms</t>
  </si>
  <si>
    <t>Paypal (I think)</t>
  </si>
  <si>
    <t>Learndot from Service Rocket</t>
  </si>
  <si>
    <t xml:space="preserve">Storyline, </t>
  </si>
  <si>
    <t>SkyTap</t>
  </si>
  <si>
    <t>Examity</t>
  </si>
  <si>
    <t>Caveon</t>
  </si>
  <si>
    <t>Badgr</t>
  </si>
  <si>
    <t>Internally developed</t>
  </si>
  <si>
    <t>Legacy SAP module</t>
  </si>
  <si>
    <t>Camtasia; PowerPoint; Adobe Creative Suite; Internally developed</t>
  </si>
  <si>
    <t>ReadyTech; Azure</t>
  </si>
  <si>
    <t>PearsonVue all products (Anywhere Proctor, OnVue, Testing Centers)</t>
  </si>
  <si>
    <t>Alpine CertMetrics</t>
  </si>
  <si>
    <t>Survey123</t>
  </si>
  <si>
    <t>Digital River</t>
  </si>
  <si>
    <t>Totara</t>
  </si>
  <si>
    <t>Ontrack</t>
  </si>
  <si>
    <t xml:space="preserve">camtasia, captivate </t>
  </si>
  <si>
    <t>Adobe Connect, ZOOM</t>
  </si>
  <si>
    <t>vmware</t>
  </si>
  <si>
    <t>instructiors/Consultants</t>
  </si>
  <si>
    <t xml:space="preserve">Camtasia </t>
  </si>
  <si>
    <t>Thought Industries LMS</t>
  </si>
  <si>
    <t>Camtasia, Articulate Storyline</t>
  </si>
  <si>
    <t>Storyline, Captivate</t>
  </si>
  <si>
    <t>spreadsheets</t>
  </si>
  <si>
    <t>walkme</t>
  </si>
  <si>
    <t>not applicable yet</t>
  </si>
  <si>
    <t>docebo</t>
  </si>
  <si>
    <t>SharePoint</t>
  </si>
  <si>
    <t>Camtasia, Storyline</t>
  </si>
  <si>
    <t>Excel &amp; Sharepoint, Teams</t>
  </si>
  <si>
    <t>Quetionmark</t>
  </si>
  <si>
    <t>Paypal</t>
  </si>
  <si>
    <t>m01</t>
  </si>
  <si>
    <t>Member</t>
  </si>
  <si>
    <t>Last input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</si>
  <si>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</si>
  <si>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</si>
  <si>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</si>
  <si>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</si>
  <si>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</si>
  <si>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</si>
  <si>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</si>
  <si>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</si>
  <si>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</si>
  <si>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</si>
  <si>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</si>
  <si>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</si>
  <si>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</si>
  <si>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</si>
  <si>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</si>
  <si>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</si>
  <si>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</si>
  <si>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</si>
  <si>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</si>
  <si>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</si>
  <si>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</si>
  <si>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</si>
  <si>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</si>
  <si>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</si>
  <si>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</si>
  <si>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</si>
  <si>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</si>
  <si>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</si>
  <si>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</si>
  <si>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</si>
  <si>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</si>
  <si>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</si>
  <si>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</si>
  <si>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</si>
  <si>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</si>
  <si>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</si>
  <si>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</si>
  <si>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</si>
  <si>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</si>
  <si>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</si>
  <si>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</si>
  <si>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</si>
  <si>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</si>
  <si>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</si>
  <si>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</si>
  <si>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</si>
  <si>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</si>
  <si>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</si>
  <si>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</si>
  <si>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</si>
  <si>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</si>
  <si>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</si>
  <si>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</si>
  <si>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</si>
  <si>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</si>
  <si>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</si>
  <si>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</si>
  <si>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</si>
  <si>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</si>
  <si>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</si>
  <si>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</si>
  <si>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</si>
  <si>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</si>
  <si>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</si>
  <si>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</si>
  <si>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</si>
  <si>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</si>
  <si>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</si>
  <si>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</si>
  <si>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</si>
  <si>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</si>
  <si>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</si>
  <si>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</si>
  <si>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</si>
  <si>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m76</t>
  </si>
  <si>
    <t>m77</t>
  </si>
  <si>
    <t>m78</t>
  </si>
  <si>
    <t>m79</t>
  </si>
  <si>
    <t>m80</t>
  </si>
  <si>
    <t>m81</t>
  </si>
  <si>
    <t>m82</t>
  </si>
  <si>
    <t>m83</t>
  </si>
  <si>
    <t>m84</t>
  </si>
  <si>
    <t>m85</t>
  </si>
  <si>
    <t>m86</t>
  </si>
  <si>
    <t>m87</t>
  </si>
  <si>
    <t>m88</t>
  </si>
  <si>
    <t>m89</t>
  </si>
  <si>
    <t>m90</t>
  </si>
  <si>
    <t>m91</t>
  </si>
  <si>
    <t>m92</t>
  </si>
  <si>
    <t>m93</t>
  </si>
  <si>
    <t>Cornerstone*</t>
  </si>
  <si>
    <t>Learn On Demand*</t>
  </si>
  <si>
    <t>Learndot*</t>
  </si>
  <si>
    <t>Moodle*</t>
  </si>
  <si>
    <t>Saba*</t>
  </si>
  <si>
    <t>Talent*</t>
  </si>
  <si>
    <t>Thought Industries*</t>
  </si>
  <si>
    <t>Totara*</t>
  </si>
  <si>
    <t>*Litmos*</t>
  </si>
  <si>
    <t>How long?</t>
  </si>
  <si>
    <t>Sat?</t>
  </si>
  <si>
    <t>Customer</t>
  </si>
  <si>
    <t>Partner</t>
  </si>
  <si>
    <t>Other</t>
  </si>
  <si>
    <t>Users</t>
  </si>
  <si>
    <t>Product or Service</t>
  </si>
  <si>
    <t>1=satisfied; 2=neutral; 3=dissastisfied</t>
  </si>
  <si>
    <t>1=yes</t>
  </si>
  <si>
    <t>How long using</t>
  </si>
  <si>
    <t>Satisfied?</t>
  </si>
  <si>
    <t>Customers?</t>
  </si>
  <si>
    <t>Partners?</t>
  </si>
  <si>
    <t>Employees?</t>
  </si>
  <si>
    <t>Others?</t>
  </si>
  <si>
    <t>Who?</t>
  </si>
  <si>
    <t>1=implementing;                 2=&lt;1 year;                              3=1-3 years;                         4=&gt;3 years</t>
  </si>
  <si>
    <t>Administrate*</t>
  </si>
  <si>
    <t>Docebo*</t>
  </si>
  <si>
    <t>Litmos*</t>
  </si>
  <si>
    <t>*SAP*</t>
  </si>
  <si>
    <t>TMS</t>
  </si>
  <si>
    <t>Version</t>
  </si>
  <si>
    <t>*CONNECT*</t>
  </si>
  <si>
    <t>AI-driven pers tools</t>
  </si>
  <si>
    <t>AI-driven tools</t>
  </si>
  <si>
    <t>LCMS</t>
  </si>
  <si>
    <t>Authoring-Devt</t>
  </si>
  <si>
    <t>Authoring</t>
  </si>
  <si>
    <t>*Articulate*</t>
  </si>
  <si>
    <t>*Audacity*</t>
  </si>
  <si>
    <t>*Camtasia*</t>
  </si>
  <si>
    <t>*Captivate*</t>
  </si>
  <si>
    <t>*Creative Suite*</t>
  </si>
  <si>
    <t>*dominKnow*</t>
  </si>
  <si>
    <t>*Drupal*</t>
  </si>
  <si>
    <t>*EasyDITA*</t>
  </si>
  <si>
    <t>*Evolve Author*</t>
  </si>
  <si>
    <t>*Flashback*</t>
  </si>
  <si>
    <t>*Lectora*</t>
  </si>
  <si>
    <t>*PowerPoint*</t>
  </si>
  <si>
    <t>*Rise*</t>
  </si>
  <si>
    <t>*SAP Enable Now*</t>
  </si>
  <si>
    <t>*Screenflow*</t>
  </si>
  <si>
    <t>*Snag*</t>
  </si>
  <si>
    <t>*iSpring*</t>
  </si>
  <si>
    <t>*Storyline*</t>
  </si>
  <si>
    <t>*Studio 360*</t>
  </si>
  <si>
    <t>User Exp Portals</t>
  </si>
  <si>
    <t>User Exp Ps</t>
  </si>
  <si>
    <t>*Yardstick</t>
  </si>
  <si>
    <t>Successfactors*</t>
  </si>
  <si>
    <t>Edcast*</t>
  </si>
  <si>
    <t>*Adobe Experience  Manager</t>
  </si>
  <si>
    <t>*Degreed*</t>
  </si>
  <si>
    <t>*Brainshark*</t>
  </si>
  <si>
    <t>*Partner Stack</t>
  </si>
  <si>
    <t>Analytics</t>
  </si>
  <si>
    <t>Internally built LMS</t>
  </si>
  <si>
    <t xml:space="preserve">Internally built </t>
  </si>
  <si>
    <t>lithium</t>
  </si>
  <si>
    <t>Prospects</t>
  </si>
  <si>
    <t>Tableau, Alteryx Designer</t>
  </si>
  <si>
    <t>Teams</t>
  </si>
  <si>
    <t>Lithium</t>
  </si>
  <si>
    <t>Inhouse LMS</t>
  </si>
  <si>
    <t>Inhouse</t>
  </si>
  <si>
    <t>SAP Enable Now, internal tool (MMCP)</t>
  </si>
  <si>
    <t xml:space="preserve">Storyline </t>
  </si>
  <si>
    <t>JIRA Boards</t>
  </si>
  <si>
    <t>Non</t>
  </si>
  <si>
    <t>Our own internal system</t>
  </si>
  <si>
    <t>None, we do not use an LMS</t>
  </si>
  <si>
    <t>SKilljar</t>
  </si>
  <si>
    <t>Don't know what this is</t>
  </si>
  <si>
    <t>Rise</t>
  </si>
  <si>
    <t>Invigulus</t>
  </si>
  <si>
    <t>Strigo</t>
  </si>
  <si>
    <t>Camtasia, Premier, Loom</t>
  </si>
  <si>
    <t>In-House, Custom Developed</t>
  </si>
  <si>
    <t>In*</t>
  </si>
  <si>
    <t>Are you willing to take requests from members?</t>
  </si>
  <si>
    <t>Are you willing to present on your techstack?</t>
  </si>
  <si>
    <t>*Tableau*</t>
  </si>
  <si>
    <t>SFDC*</t>
  </si>
  <si>
    <t>*Power*BI*</t>
  </si>
  <si>
    <t>*Snowflake*</t>
  </si>
  <si>
    <t>none*</t>
  </si>
  <si>
    <t>*Looker*</t>
  </si>
  <si>
    <t>SAS*</t>
  </si>
  <si>
    <t>Intelli*</t>
  </si>
  <si>
    <t>*Sharepoint*</t>
  </si>
  <si>
    <t>*Teams*</t>
  </si>
  <si>
    <t>Excel*</t>
  </si>
  <si>
    <t>*Business object</t>
  </si>
  <si>
    <t>Confluence*</t>
  </si>
  <si>
    <t>*Jira*</t>
  </si>
  <si>
    <t>Ampltiude*</t>
  </si>
  <si>
    <t>Virtual CR</t>
  </si>
  <si>
    <t>*Adobe Connect*</t>
  </si>
  <si>
    <t>Blue*Jeans</t>
  </si>
  <si>
    <t>Webex*</t>
  </si>
  <si>
    <t>*Google Classroom *</t>
  </si>
  <si>
    <t>*Google Meet*</t>
  </si>
  <si>
    <t>*Go*To*</t>
  </si>
  <si>
    <t>*Skype*</t>
  </si>
  <si>
    <t>*Zoom*</t>
  </si>
  <si>
    <t>Virtual Labs</t>
  </si>
  <si>
    <t>Social Platform</t>
  </si>
  <si>
    <t>Cert Delivery</t>
  </si>
  <si>
    <t>Cert Security</t>
  </si>
  <si>
    <t>Resource Planning</t>
  </si>
  <si>
    <t>Games Engine</t>
  </si>
  <si>
    <t>Digital badging</t>
  </si>
  <si>
    <t>Perf Support</t>
  </si>
  <si>
    <t>Trg Evals</t>
  </si>
  <si>
    <t>Credit Card Proc</t>
  </si>
  <si>
    <t>VR-AR</t>
  </si>
  <si>
    <t>Video Automation</t>
  </si>
  <si>
    <t>Cloudshare*</t>
  </si>
  <si>
    <t>home*</t>
  </si>
  <si>
    <t>Internal*</t>
  </si>
  <si>
    <t>Google*</t>
  </si>
  <si>
    <t>*vmware*</t>
  </si>
  <si>
    <t>*AWS*</t>
  </si>
  <si>
    <t>*SkyTap*</t>
  </si>
  <si>
    <t>*Azure*</t>
  </si>
  <si>
    <t>*Learn On*Demand*</t>
  </si>
  <si>
    <t>*ReadyTech*</t>
  </si>
  <si>
    <t>CFDDFC*</t>
  </si>
  <si>
    <t>Khoros*</t>
  </si>
  <si>
    <t>*MS Teams*</t>
  </si>
  <si>
    <t>*Saba Social,*</t>
  </si>
  <si>
    <t>Examity*</t>
  </si>
  <si>
    <t>*Cornerstone*</t>
  </si>
  <si>
    <t>*Pearson*</t>
  </si>
  <si>
    <t>*Kryterion*</t>
  </si>
  <si>
    <t>*Questionmark</t>
  </si>
  <si>
    <t>*Caveon*</t>
  </si>
  <si>
    <t>Classmarker*</t>
  </si>
  <si>
    <t>LearnUpon*</t>
  </si>
  <si>
    <t>Pearson*</t>
  </si>
  <si>
    <t>N*</t>
  </si>
  <si>
    <t>Home*</t>
  </si>
  <si>
    <t>*Internal*</t>
  </si>
  <si>
    <t>Smartsheet*</t>
  </si>
  <si>
    <t>Spread*sheets*</t>
  </si>
  <si>
    <t>kahoot*</t>
  </si>
  <si>
    <t>Badgr*</t>
  </si>
  <si>
    <t>*Credly*</t>
  </si>
  <si>
    <t>Acclaim*</t>
  </si>
  <si>
    <t>*pendo*</t>
  </si>
  <si>
    <t>Walkme*</t>
  </si>
  <si>
    <t>*Gainsight</t>
  </si>
  <si>
    <t>WhatFix*</t>
  </si>
  <si>
    <t>Docebo Learning Impact*</t>
  </si>
  <si>
    <t>learndot*</t>
  </si>
  <si>
    <t>l*</t>
  </si>
  <si>
    <t>Metric*</t>
  </si>
  <si>
    <t>Qualtrics*</t>
  </si>
  <si>
    <t>SurveyMonkey*</t>
  </si>
  <si>
    <t>Thought Industries Eval*</t>
  </si>
  <si>
    <t>Cybersource*</t>
  </si>
  <si>
    <t>No*</t>
  </si>
  <si>
    <t>PayPal*</t>
  </si>
  <si>
    <t>Stripe*</t>
  </si>
  <si>
    <t>n*</t>
  </si>
  <si>
    <t>Custom apps using Unity*</t>
  </si>
  <si>
    <t>*Unity*</t>
  </si>
  <si>
    <t>HPE Visual Remote Guid*</t>
  </si>
  <si>
    <t>*Captivate</t>
  </si>
  <si>
    <t>*Zoom</t>
  </si>
  <si>
    <t>*Panopto</t>
  </si>
  <si>
    <t>*Premier*</t>
  </si>
  <si>
    <t>*Loom*</t>
  </si>
  <si>
    <t>*Vimeo*</t>
  </si>
  <si>
    <t>*Videate*</t>
  </si>
  <si>
    <t>*Vyonse*</t>
  </si>
  <si>
    <t>*Camta*</t>
  </si>
  <si>
    <t>yes</t>
  </si>
  <si>
    <t>no</t>
  </si>
  <si>
    <t>CBus</t>
  </si>
  <si>
    <t>CHC</t>
  </si>
  <si>
    <t>EBM</t>
  </si>
  <si>
    <t>ERev</t>
  </si>
  <si>
    <t>EHC</t>
  </si>
  <si>
    <t>SW</t>
  </si>
  <si>
    <t>l</t>
  </si>
  <si>
    <t>P&amp;L</t>
  </si>
  <si>
    <t>m</t>
  </si>
  <si>
    <t>HW</t>
  </si>
  <si>
    <t>s</t>
  </si>
  <si>
    <t>CC</t>
  </si>
  <si>
    <t>SW|SaaS</t>
  </si>
  <si>
    <t>SaaS</t>
  </si>
  <si>
    <t>CR</t>
  </si>
  <si>
    <t>HW|SW|SaaS</t>
  </si>
  <si>
    <t>HY</t>
  </si>
  <si>
    <t>HW|SW</t>
  </si>
  <si>
    <t>Erev</t>
  </si>
  <si>
    <t xml:space="preserve">s=&lt;1000 </t>
  </si>
  <si>
    <t xml:space="preserve">m=1001-5000 </t>
  </si>
  <si>
    <t xml:space="preserve">l=&gt;5000 </t>
  </si>
  <si>
    <t xml:space="preserve">none </t>
  </si>
  <si>
    <t xml:space="preserve">s=&lt;$1m </t>
  </si>
  <si>
    <t xml:space="preserve">m=$1m-$10m </t>
  </si>
  <si>
    <t xml:space="preserve">l=&gt;$10m </t>
  </si>
  <si>
    <t xml:space="preserve">s=&lt;10 </t>
  </si>
  <si>
    <t xml:space="preserve">m=11-50 </t>
  </si>
  <si>
    <t xml:space="preserve">l=&gt;50 </t>
  </si>
  <si>
    <t>Present?</t>
  </si>
  <si>
    <t>Requests?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</si>
</sst>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164" fontId="16" fillId="0" borderId="0" xfId="0" applyNumberFormat="1" applyFont="1"/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0" fillId="0" borderId="0" xfId="0" applyNumberFormat="1" applyBorder="1" applyAlignment="1">
      <alignment horizontal="center"/>
    </xf>
    <xf numFmtId="0" fontId="0" fillId="0" borderId="0" xfId="0" applyFont="1"/>
    <xf numFmtId="0" fontId="1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147"/>
  <sheetViews>
    <sheetView tabSelected="1" zoomScale="80" zoomScaleNormal="8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B3" sqref="B3"/>
    </sheetView>
  </sheetViews>
  <sheetFormatPr defaultRowHeight="14.4" x14ac:dyDescent="0.55000000000000004"/>
  <cols>
    <col min="1" max="1" width="8.83984375" style="5"/>
    <col min="2" max="2" width="8.83984375" style="3"/>
    <col min="3" max="3" width="12.1015625" customWidth="1"/>
    <col min="4" max="4" width="5.62890625" customWidth="1"/>
    <col min="6" max="7" width="5.3671875" customWidth="1"/>
    <col min="8" max="9" width="8.83984375" style="7"/>
    <col min="10" max="10" width="5" customWidth="1"/>
    <col min="11" max="11" width="21.734375" customWidth="1"/>
    <col min="12" max="12" width="15.734375" style="7" customWidth="1"/>
    <col min="13" max="13" width="12.47265625" style="7" customWidth="1"/>
    <col min="14" max="14" width="10.62890625" style="7" customWidth="1"/>
    <col min="15" max="15" width="10" style="7" customWidth="1"/>
    <col min="16" max="16" width="11.47265625" style="7" customWidth="1"/>
    <col min="17" max="17" width="8.7890625" style="7" customWidth="1"/>
    <col min="18" max="18" width="17" customWidth="1"/>
    <col min="19" max="19" width="21.734375" customWidth="1"/>
    <col min="20" max="20" width="15.734375" customWidth="1"/>
    <col min="21" max="21" width="12.47265625" customWidth="1"/>
    <col min="22" max="22" width="10.62890625" customWidth="1"/>
    <col min="23" max="23" width="10" customWidth="1"/>
    <col min="24" max="24" width="11.47265625" customWidth="1"/>
    <col min="25" max="25" width="8.7890625" customWidth="1"/>
    <col min="26" max="26" width="17" customWidth="1"/>
    <col min="27" max="27" width="21.734375" customWidth="1"/>
    <col min="28" max="28" width="15.734375" customWidth="1"/>
    <col min="29" max="29" width="12.47265625" customWidth="1"/>
    <col min="30" max="30" width="10.62890625" customWidth="1"/>
    <col min="31" max="31" width="10" customWidth="1"/>
    <col min="32" max="32" width="11.47265625" customWidth="1"/>
    <col min="33" max="33" width="8.7890625" customWidth="1"/>
    <col min="34" max="34" width="17" customWidth="1"/>
    <col min="35" max="35" width="21.734375" customWidth="1"/>
    <col min="36" max="36" width="15.734375" customWidth="1"/>
    <col min="37" max="37" width="12.47265625" customWidth="1"/>
    <col min="38" max="38" width="10.62890625" customWidth="1"/>
    <col min="39" max="39" width="10" customWidth="1"/>
    <col min="40" max="40" width="11.47265625" customWidth="1"/>
    <col min="41" max="41" width="8.7890625" customWidth="1"/>
    <col min="42" max="42" width="17" customWidth="1"/>
    <col min="43" max="43" width="21.734375" customWidth="1"/>
    <col min="44" max="44" width="15.734375" style="7" customWidth="1"/>
    <col min="45" max="45" width="12.47265625" style="7" customWidth="1"/>
    <col min="46" max="46" width="10.62890625" style="7" customWidth="1"/>
    <col min="47" max="47" width="10" style="7" customWidth="1"/>
    <col min="48" max="48" width="11.47265625" style="7" customWidth="1"/>
    <col min="49" max="49" width="8.7890625" style="7" customWidth="1"/>
    <col min="50" max="50" width="17" customWidth="1"/>
    <col min="51" max="51" width="21.734375" customWidth="1"/>
    <col min="52" max="52" width="15.734375" style="7" customWidth="1"/>
    <col min="53" max="53" width="12.47265625" style="7" customWidth="1"/>
    <col min="54" max="54" width="10.62890625" style="7" customWidth="1"/>
    <col min="55" max="55" width="10" style="7" customWidth="1"/>
    <col min="56" max="56" width="11.47265625" style="7" customWidth="1"/>
    <col min="57" max="57" width="8.7890625" style="7" customWidth="1"/>
    <col min="58" max="58" width="17" customWidth="1"/>
    <col min="59" max="59" width="21.734375" customWidth="1"/>
    <col min="60" max="60" width="15.734375" customWidth="1"/>
    <col min="61" max="61" width="12.47265625" customWidth="1"/>
    <col min="62" max="62" width="10.62890625" customWidth="1"/>
    <col min="63" max="63" width="10" customWidth="1"/>
    <col min="64" max="64" width="11.47265625" customWidth="1"/>
    <col min="65" max="65" width="8.7890625" customWidth="1"/>
    <col min="66" max="66" width="17" customWidth="1"/>
    <col min="67" max="67" width="21.734375" customWidth="1"/>
    <col min="68" max="68" width="15.734375" customWidth="1"/>
    <col min="69" max="69" width="12.47265625" customWidth="1"/>
    <col min="70" max="70" width="10.62890625" customWidth="1"/>
    <col min="71" max="71" width="10" customWidth="1"/>
    <col min="72" max="72" width="11.47265625" customWidth="1"/>
    <col min="73" max="73" width="8.7890625" customWidth="1"/>
    <col min="74" max="74" width="17" customWidth="1"/>
    <col min="75" max="75" width="21.734375" customWidth="1"/>
    <col min="76" max="76" width="15.734375" customWidth="1"/>
    <col min="77" max="77" width="12.47265625" customWidth="1"/>
    <col min="78" max="78" width="10.62890625" customWidth="1"/>
    <col min="79" max="79" width="10" customWidth="1"/>
    <col min="80" max="80" width="11.47265625" customWidth="1"/>
    <col min="81" max="81" width="8.7890625" customWidth="1"/>
    <col min="82" max="82" width="17" customWidth="1"/>
    <col min="83" max="83" width="21.734375" customWidth="1"/>
    <col min="84" max="84" width="15.734375" customWidth="1"/>
    <col min="85" max="85" width="12.47265625" customWidth="1"/>
    <col min="86" max="86" width="10.62890625" customWidth="1"/>
    <col min="87" max="87" width="10" customWidth="1"/>
    <col min="88" max="88" width="11.47265625" customWidth="1"/>
    <col min="89" max="89" width="8.7890625" customWidth="1"/>
    <col min="90" max="90" width="17" customWidth="1"/>
    <col min="91" max="91" width="21.734375" customWidth="1"/>
    <col min="92" max="92" width="15.734375" customWidth="1"/>
    <col min="93" max="93" width="12.47265625" customWidth="1"/>
    <col min="94" max="94" width="10.62890625" customWidth="1"/>
    <col min="95" max="95" width="10" customWidth="1"/>
    <col min="96" max="96" width="11.47265625" customWidth="1"/>
    <col min="97" max="97" width="8.7890625" customWidth="1"/>
    <col min="98" max="98" width="17" customWidth="1"/>
    <col min="99" max="99" width="21.734375" customWidth="1"/>
    <col min="100" max="100" width="15.734375" customWidth="1"/>
    <col min="101" max="101" width="12.47265625" customWidth="1"/>
    <col min="102" max="102" width="10.62890625" customWidth="1"/>
    <col min="103" max="103" width="10" customWidth="1"/>
    <col min="104" max="104" width="11.47265625" customWidth="1"/>
    <col min="105" max="105" width="8.7890625" customWidth="1"/>
    <col min="106" max="106" width="17" customWidth="1"/>
    <col min="107" max="107" width="21.734375" customWidth="1"/>
    <col min="108" max="108" width="15.734375" customWidth="1"/>
    <col min="109" max="109" width="12.47265625" customWidth="1"/>
    <col min="110" max="110" width="10.62890625" customWidth="1"/>
    <col min="111" max="111" width="10" customWidth="1"/>
    <col min="112" max="112" width="11.47265625" customWidth="1"/>
    <col min="113" max="113" width="8.7890625" customWidth="1"/>
    <col min="114" max="114" width="17" customWidth="1"/>
    <col min="115" max="115" width="21.734375" customWidth="1"/>
    <col min="116" max="116" width="15.734375" customWidth="1"/>
    <col min="117" max="117" width="12.47265625" customWidth="1"/>
    <col min="118" max="118" width="10.62890625" customWidth="1"/>
    <col min="119" max="119" width="10" customWidth="1"/>
    <col min="120" max="120" width="11.47265625" customWidth="1"/>
    <col min="121" max="121" width="8.7890625" customWidth="1"/>
    <col min="122" max="122" width="17" customWidth="1"/>
    <col min="123" max="123" width="21.734375" customWidth="1"/>
    <col min="124" max="124" width="15.734375" customWidth="1"/>
    <col min="125" max="125" width="12.47265625" customWidth="1"/>
    <col min="126" max="126" width="10.62890625" customWidth="1"/>
    <col min="127" max="127" width="10" customWidth="1"/>
    <col min="128" max="128" width="11.47265625" customWidth="1"/>
    <col min="129" max="129" width="8.7890625" customWidth="1"/>
    <col min="130" max="130" width="17" customWidth="1"/>
    <col min="131" max="131" width="21.734375" customWidth="1"/>
    <col min="132" max="132" width="15.734375" customWidth="1"/>
    <col min="133" max="133" width="12.47265625" customWidth="1"/>
    <col min="134" max="134" width="10.62890625" customWidth="1"/>
    <col min="135" max="135" width="10" customWidth="1"/>
    <col min="136" max="136" width="11.47265625" customWidth="1"/>
    <col min="137" max="137" width="8.7890625" customWidth="1"/>
    <col min="138" max="138" width="17" customWidth="1"/>
    <col min="139" max="139" width="21.734375" customWidth="1"/>
    <col min="140" max="140" width="15.734375" customWidth="1"/>
    <col min="141" max="141" width="12.47265625" customWidth="1"/>
    <col min="142" max="142" width="10.62890625" customWidth="1"/>
    <col min="143" max="143" width="10" customWidth="1"/>
    <col min="144" max="144" width="11.47265625" customWidth="1"/>
    <col min="145" max="145" width="8.7890625" customWidth="1"/>
    <col min="146" max="146" width="17" customWidth="1"/>
    <col min="147" max="147" width="21.734375" customWidth="1"/>
    <col min="148" max="148" width="15.734375" customWidth="1"/>
    <col min="149" max="149" width="12.47265625" customWidth="1"/>
    <col min="150" max="150" width="10.62890625" customWidth="1"/>
    <col min="151" max="151" width="10" customWidth="1"/>
    <col min="152" max="152" width="11.47265625" customWidth="1"/>
    <col min="153" max="153" width="8.7890625" customWidth="1"/>
    <col min="154" max="154" width="17" customWidth="1"/>
    <col min="155" max="155" width="21.734375" customWidth="1"/>
    <col min="156" max="156" width="15.734375" customWidth="1"/>
    <col min="157" max="157" width="12.47265625" customWidth="1"/>
    <col min="158" max="158" width="10.62890625" customWidth="1"/>
    <col min="159" max="159" width="10" customWidth="1"/>
    <col min="160" max="160" width="11.47265625" customWidth="1"/>
    <col min="161" max="161" width="8.7890625" customWidth="1"/>
    <col min="162" max="162" width="17" customWidth="1"/>
    <col min="163" max="163" width="21.734375" customWidth="1"/>
    <col min="164" max="164" width="15.734375" customWidth="1"/>
    <col min="165" max="165" width="12.47265625" customWidth="1"/>
    <col min="166" max="166" width="10.62890625" customWidth="1"/>
    <col min="167" max="167" width="10" customWidth="1"/>
    <col min="168" max="168" width="11.47265625" customWidth="1"/>
    <col min="169" max="169" width="8.7890625" customWidth="1"/>
    <col min="170" max="170" width="17" customWidth="1"/>
  </cols>
  <sheetData>
    <row r="1" spans="1:170" s="1" customFormat="1" x14ac:dyDescent="0.55000000000000004">
      <c r="A1" s="4" t="s">
        <v>393</v>
      </c>
      <c r="B1" s="2" t="s">
        <v>394</v>
      </c>
      <c r="C1" s="9" t="s">
        <v>677</v>
      </c>
      <c r="D1" s="9" t="s">
        <v>678</v>
      </c>
      <c r="E1" s="9" t="s">
        <v>679</v>
      </c>
      <c r="F1" s="9" t="s">
        <v>680</v>
      </c>
      <c r="G1" s="9" t="s">
        <v>681</v>
      </c>
      <c r="H1" s="9" t="s">
        <v>707</v>
      </c>
      <c r="I1" s="9" t="s">
        <v>706</v>
      </c>
      <c r="K1" s="1" t="s">
        <v>502</v>
      </c>
      <c r="L1" s="9" t="s">
        <v>505</v>
      </c>
      <c r="M1" s="9" t="s">
        <v>506</v>
      </c>
      <c r="N1" s="9" t="s">
        <v>507</v>
      </c>
      <c r="O1" s="9" t="s">
        <v>508</v>
      </c>
      <c r="P1" s="9" t="s">
        <v>509</v>
      </c>
      <c r="Q1" s="9" t="s">
        <v>510</v>
      </c>
      <c r="R1" s="9" t="s">
        <v>511</v>
      </c>
      <c r="S1" s="1" t="s">
        <v>502</v>
      </c>
      <c r="T1" s="9" t="s">
        <v>505</v>
      </c>
      <c r="U1" s="9" t="s">
        <v>506</v>
      </c>
      <c r="V1" s="9" t="s">
        <v>507</v>
      </c>
      <c r="W1" s="9" t="s">
        <v>508</v>
      </c>
      <c r="X1" s="9" t="s">
        <v>509</v>
      </c>
      <c r="Y1" s="9" t="s">
        <v>510</v>
      </c>
      <c r="Z1" s="9" t="s">
        <v>511</v>
      </c>
      <c r="AA1" s="1" t="s">
        <v>502</v>
      </c>
      <c r="AB1" s="9" t="s">
        <v>505</v>
      </c>
      <c r="AC1" s="9" t="s">
        <v>506</v>
      </c>
      <c r="AD1" s="9" t="s">
        <v>507</v>
      </c>
      <c r="AE1" s="9" t="s">
        <v>508</v>
      </c>
      <c r="AF1" s="9" t="s">
        <v>509</v>
      </c>
      <c r="AG1" s="9" t="s">
        <v>510</v>
      </c>
      <c r="AH1" s="9" t="s">
        <v>511</v>
      </c>
      <c r="AI1" s="1" t="s">
        <v>502</v>
      </c>
      <c r="AJ1" s="9" t="s">
        <v>505</v>
      </c>
      <c r="AK1" s="9" t="s">
        <v>506</v>
      </c>
      <c r="AL1" s="9" t="s">
        <v>507</v>
      </c>
      <c r="AM1" s="9" t="s">
        <v>508</v>
      </c>
      <c r="AN1" s="9" t="s">
        <v>509</v>
      </c>
      <c r="AO1" s="9" t="s">
        <v>510</v>
      </c>
      <c r="AP1" s="9" t="s">
        <v>511</v>
      </c>
      <c r="AQ1" s="1" t="s">
        <v>502</v>
      </c>
      <c r="AR1" s="9" t="s">
        <v>505</v>
      </c>
      <c r="AS1" s="9" t="s">
        <v>506</v>
      </c>
      <c r="AT1" s="9" t="s">
        <v>507</v>
      </c>
      <c r="AU1" s="9" t="s">
        <v>508</v>
      </c>
      <c r="AV1" s="9" t="s">
        <v>509</v>
      </c>
      <c r="AW1" s="9" t="s">
        <v>510</v>
      </c>
      <c r="AX1" s="9" t="s">
        <v>511</v>
      </c>
      <c r="AY1" s="1" t="s">
        <v>502</v>
      </c>
      <c r="AZ1" s="9" t="s">
        <v>505</v>
      </c>
      <c r="BA1" s="9" t="s">
        <v>506</v>
      </c>
      <c r="BB1" s="9" t="s">
        <v>507</v>
      </c>
      <c r="BC1" s="9" t="s">
        <v>508</v>
      </c>
      <c r="BD1" s="9" t="s">
        <v>509</v>
      </c>
      <c r="BE1" s="9" t="s">
        <v>510</v>
      </c>
      <c r="BF1" s="9" t="s">
        <v>511</v>
      </c>
      <c r="BG1" s="1" t="s">
        <v>502</v>
      </c>
      <c r="BH1" s="9" t="s">
        <v>505</v>
      </c>
      <c r="BI1" s="9" t="s">
        <v>506</v>
      </c>
      <c r="BJ1" s="9" t="s">
        <v>507</v>
      </c>
      <c r="BK1" s="9" t="s">
        <v>508</v>
      </c>
      <c r="BL1" s="9" t="s">
        <v>509</v>
      </c>
      <c r="BM1" s="9" t="s">
        <v>510</v>
      </c>
      <c r="BN1" s="9" t="s">
        <v>511</v>
      </c>
      <c r="BO1" s="1" t="s">
        <v>502</v>
      </c>
      <c r="BP1" s="9" t="s">
        <v>505</v>
      </c>
      <c r="BQ1" s="9" t="s">
        <v>506</v>
      </c>
      <c r="BR1" s="9" t="s">
        <v>507</v>
      </c>
      <c r="BS1" s="9" t="s">
        <v>508</v>
      </c>
      <c r="BT1" s="9" t="s">
        <v>509</v>
      </c>
      <c r="BU1" s="9" t="s">
        <v>510</v>
      </c>
      <c r="BV1" s="9" t="s">
        <v>511</v>
      </c>
      <c r="BW1" s="1" t="s">
        <v>502</v>
      </c>
      <c r="BX1" s="9" t="s">
        <v>505</v>
      </c>
      <c r="BY1" s="9" t="s">
        <v>506</v>
      </c>
      <c r="BZ1" s="9" t="s">
        <v>507</v>
      </c>
      <c r="CA1" s="9" t="s">
        <v>508</v>
      </c>
      <c r="CB1" s="9" t="s">
        <v>509</v>
      </c>
      <c r="CC1" s="9" t="s">
        <v>510</v>
      </c>
      <c r="CD1" s="9" t="s">
        <v>511</v>
      </c>
      <c r="CE1" s="1" t="s">
        <v>502</v>
      </c>
      <c r="CF1" s="9" t="s">
        <v>505</v>
      </c>
      <c r="CG1" s="9" t="s">
        <v>506</v>
      </c>
      <c r="CH1" s="9" t="s">
        <v>507</v>
      </c>
      <c r="CI1" s="9" t="s">
        <v>508</v>
      </c>
      <c r="CJ1" s="9" t="s">
        <v>509</v>
      </c>
      <c r="CK1" s="9" t="s">
        <v>510</v>
      </c>
      <c r="CL1" s="9" t="s">
        <v>511</v>
      </c>
      <c r="CM1" s="1" t="s">
        <v>502</v>
      </c>
      <c r="CN1" s="9" t="s">
        <v>505</v>
      </c>
      <c r="CO1" s="9" t="s">
        <v>506</v>
      </c>
      <c r="CP1" s="9" t="s">
        <v>507</v>
      </c>
      <c r="CQ1" s="9" t="s">
        <v>508</v>
      </c>
      <c r="CR1" s="9" t="s">
        <v>509</v>
      </c>
      <c r="CS1" s="9" t="s">
        <v>510</v>
      </c>
      <c r="CT1" s="9" t="s">
        <v>511</v>
      </c>
      <c r="CU1" s="1" t="s">
        <v>502</v>
      </c>
      <c r="CV1" s="9" t="s">
        <v>505</v>
      </c>
      <c r="CW1" s="9" t="s">
        <v>506</v>
      </c>
      <c r="CX1" s="9" t="s">
        <v>507</v>
      </c>
      <c r="CY1" s="9" t="s">
        <v>508</v>
      </c>
      <c r="CZ1" s="9" t="s">
        <v>509</v>
      </c>
      <c r="DA1" s="9" t="s">
        <v>510</v>
      </c>
      <c r="DB1" s="9" t="s">
        <v>511</v>
      </c>
      <c r="DC1" s="1" t="s">
        <v>502</v>
      </c>
      <c r="DD1" s="9" t="s">
        <v>505</v>
      </c>
      <c r="DE1" s="9" t="s">
        <v>506</v>
      </c>
      <c r="DF1" s="9" t="s">
        <v>507</v>
      </c>
      <c r="DG1" s="9" t="s">
        <v>508</v>
      </c>
      <c r="DH1" s="9" t="s">
        <v>509</v>
      </c>
      <c r="DI1" s="9" t="s">
        <v>510</v>
      </c>
      <c r="DJ1" s="9" t="s">
        <v>511</v>
      </c>
      <c r="DK1" s="1" t="s">
        <v>502</v>
      </c>
      <c r="DL1" s="9" t="s">
        <v>505</v>
      </c>
      <c r="DM1" s="9" t="s">
        <v>506</v>
      </c>
      <c r="DN1" s="9" t="s">
        <v>507</v>
      </c>
      <c r="DO1" s="9" t="s">
        <v>508</v>
      </c>
      <c r="DP1" s="9" t="s">
        <v>509</v>
      </c>
      <c r="DQ1" s="9" t="s">
        <v>510</v>
      </c>
      <c r="DR1" s="9" t="s">
        <v>511</v>
      </c>
      <c r="DS1" s="1" t="s">
        <v>502</v>
      </c>
      <c r="DT1" s="9" t="s">
        <v>505</v>
      </c>
      <c r="DU1" s="9" t="s">
        <v>506</v>
      </c>
      <c r="DV1" s="9" t="s">
        <v>507</v>
      </c>
      <c r="DW1" s="9" t="s">
        <v>508</v>
      </c>
      <c r="DX1" s="9" t="s">
        <v>509</v>
      </c>
      <c r="DY1" s="9" t="s">
        <v>510</v>
      </c>
      <c r="DZ1" s="9" t="s">
        <v>511</v>
      </c>
      <c r="EA1" s="1" t="s">
        <v>502</v>
      </c>
      <c r="EB1" s="9" t="s">
        <v>505</v>
      </c>
      <c r="EC1" s="9" t="s">
        <v>506</v>
      </c>
      <c r="ED1" s="9" t="s">
        <v>507</v>
      </c>
      <c r="EE1" s="9" t="s">
        <v>508</v>
      </c>
      <c r="EF1" s="9" t="s">
        <v>509</v>
      </c>
      <c r="EG1" s="9" t="s">
        <v>510</v>
      </c>
      <c r="EH1" s="9" t="s">
        <v>511</v>
      </c>
      <c r="EI1" s="1" t="s">
        <v>502</v>
      </c>
      <c r="EJ1" s="9" t="s">
        <v>505</v>
      </c>
      <c r="EK1" s="9" t="s">
        <v>506</v>
      </c>
      <c r="EL1" s="9" t="s">
        <v>507</v>
      </c>
      <c r="EM1" s="9" t="s">
        <v>508</v>
      </c>
      <c r="EN1" s="9" t="s">
        <v>509</v>
      </c>
      <c r="EO1" s="9" t="s">
        <v>510</v>
      </c>
      <c r="EP1" s="9" t="s">
        <v>511</v>
      </c>
      <c r="EQ1" s="1" t="s">
        <v>502</v>
      </c>
      <c r="ER1" s="9" t="s">
        <v>505</v>
      </c>
      <c r="ES1" s="9" t="s">
        <v>506</v>
      </c>
      <c r="ET1" s="9" t="s">
        <v>507</v>
      </c>
      <c r="EU1" s="9" t="s">
        <v>508</v>
      </c>
      <c r="EV1" s="9" t="s">
        <v>509</v>
      </c>
      <c r="EW1" s="9" t="s">
        <v>510</v>
      </c>
      <c r="EX1" s="9" t="s">
        <v>511</v>
      </c>
      <c r="EY1" s="1" t="s">
        <v>502</v>
      </c>
      <c r="EZ1" s="9" t="s">
        <v>505</v>
      </c>
      <c r="FA1" s="9" t="s">
        <v>506</v>
      </c>
      <c r="FB1" s="9" t="s">
        <v>507</v>
      </c>
      <c r="FC1" s="9" t="s">
        <v>508</v>
      </c>
      <c r="FD1" s="9" t="s">
        <v>509</v>
      </c>
      <c r="FE1" s="9" t="s">
        <v>510</v>
      </c>
      <c r="FF1" s="9" t="s">
        <v>511</v>
      </c>
      <c r="FG1" s="1" t="s">
        <v>502</v>
      </c>
      <c r="FH1" s="9" t="s">
        <v>505</v>
      </c>
      <c r="FI1" s="9" t="s">
        <v>506</v>
      </c>
      <c r="FJ1" s="9" t="s">
        <v>507</v>
      </c>
      <c r="FK1" s="9" t="s">
        <v>508</v>
      </c>
      <c r="FL1" s="9" t="s">
        <v>509</v>
      </c>
      <c r="FM1" s="9" t="s">
        <v>510</v>
      </c>
      <c r="FN1" s="9" t="s">
        <v>511</v>
      </c>
    </row>
    <row r="2" spans="1:170" s="1" customFormat="1" ht="70.2" x14ac:dyDescent="0.55000000000000004">
      <c r="A2" s="4"/>
      <c r="B2" s="4" t="s">
        <v>518</v>
      </c>
      <c r="H2" s="21" t="s">
        <v>577</v>
      </c>
      <c r="I2" s="21" t="s">
        <v>578</v>
      </c>
      <c r="L2" s="10" t="s">
        <v>512</v>
      </c>
      <c r="M2" s="10" t="s">
        <v>503</v>
      </c>
      <c r="N2" s="11" t="s">
        <v>504</v>
      </c>
      <c r="O2" s="11" t="s">
        <v>504</v>
      </c>
      <c r="P2" s="11" t="s">
        <v>504</v>
      </c>
      <c r="Q2" s="11" t="s">
        <v>504</v>
      </c>
      <c r="T2" s="10" t="s">
        <v>512</v>
      </c>
      <c r="U2" s="10" t="s">
        <v>503</v>
      </c>
      <c r="AB2" s="10" t="s">
        <v>512</v>
      </c>
      <c r="AC2" s="10" t="s">
        <v>503</v>
      </c>
      <c r="AJ2" s="10" t="s">
        <v>512</v>
      </c>
      <c r="AK2" s="10" t="s">
        <v>503</v>
      </c>
      <c r="AL2" s="11" t="s">
        <v>504</v>
      </c>
      <c r="AM2" s="11" t="s">
        <v>504</v>
      </c>
      <c r="AN2" s="11" t="s">
        <v>504</v>
      </c>
      <c r="AO2" s="11" t="s">
        <v>504</v>
      </c>
      <c r="AR2" s="10" t="s">
        <v>512</v>
      </c>
      <c r="AS2" s="10" t="s">
        <v>503</v>
      </c>
      <c r="AT2" s="11" t="s">
        <v>504</v>
      </c>
      <c r="AU2" s="11" t="s">
        <v>504</v>
      </c>
      <c r="AV2" s="11" t="s">
        <v>504</v>
      </c>
      <c r="AW2" s="11" t="s">
        <v>504</v>
      </c>
      <c r="AZ2" s="10" t="s">
        <v>512</v>
      </c>
      <c r="BA2" s="10" t="s">
        <v>503</v>
      </c>
      <c r="BB2" s="11" t="s">
        <v>504</v>
      </c>
      <c r="BC2" s="11" t="s">
        <v>504</v>
      </c>
      <c r="BD2" s="11" t="s">
        <v>504</v>
      </c>
      <c r="BE2" s="11" t="s">
        <v>504</v>
      </c>
      <c r="BH2" s="10" t="s">
        <v>512</v>
      </c>
      <c r="BI2" s="10" t="s">
        <v>503</v>
      </c>
      <c r="BJ2" s="11" t="s">
        <v>504</v>
      </c>
      <c r="BK2" s="11" t="s">
        <v>504</v>
      </c>
      <c r="BL2" s="11" t="s">
        <v>504</v>
      </c>
      <c r="BM2" s="11" t="s">
        <v>504</v>
      </c>
      <c r="BP2" s="10" t="s">
        <v>512</v>
      </c>
      <c r="BQ2" s="10" t="s">
        <v>503</v>
      </c>
      <c r="BR2" s="11" t="s">
        <v>504</v>
      </c>
      <c r="BS2" s="11" t="s">
        <v>504</v>
      </c>
      <c r="BT2" s="11" t="s">
        <v>504</v>
      </c>
      <c r="BU2" s="11" t="s">
        <v>504</v>
      </c>
      <c r="BX2" s="10" t="s">
        <v>512</v>
      </c>
      <c r="BY2" s="10" t="s">
        <v>503</v>
      </c>
      <c r="BZ2" s="11" t="s">
        <v>504</v>
      </c>
      <c r="CA2" s="11" t="s">
        <v>504</v>
      </c>
      <c r="CB2" s="11" t="s">
        <v>504</v>
      </c>
      <c r="CC2" s="11" t="s">
        <v>504</v>
      </c>
      <c r="CF2" s="10" t="s">
        <v>512</v>
      </c>
      <c r="CG2" s="10" t="s">
        <v>503</v>
      </c>
      <c r="CH2" s="11" t="s">
        <v>504</v>
      </c>
      <c r="CI2" s="11" t="s">
        <v>504</v>
      </c>
      <c r="CJ2" s="11" t="s">
        <v>504</v>
      </c>
      <c r="CK2" s="11" t="s">
        <v>504</v>
      </c>
      <c r="CN2" s="10" t="s">
        <v>512</v>
      </c>
      <c r="CO2" s="10" t="s">
        <v>503</v>
      </c>
      <c r="CP2" s="11" t="s">
        <v>504</v>
      </c>
      <c r="CQ2" s="11" t="s">
        <v>504</v>
      </c>
      <c r="CR2" s="11" t="s">
        <v>504</v>
      </c>
      <c r="CS2" s="11" t="s">
        <v>504</v>
      </c>
      <c r="CV2" s="10" t="s">
        <v>512</v>
      </c>
      <c r="CW2" s="10" t="s">
        <v>503</v>
      </c>
      <c r="CX2" s="11" t="s">
        <v>504</v>
      </c>
      <c r="CY2" s="11" t="s">
        <v>504</v>
      </c>
      <c r="CZ2" s="11" t="s">
        <v>504</v>
      </c>
      <c r="DA2" s="11" t="s">
        <v>504</v>
      </c>
      <c r="DD2" s="10" t="s">
        <v>512</v>
      </c>
      <c r="DE2" s="10" t="s">
        <v>503</v>
      </c>
      <c r="DF2" s="11" t="s">
        <v>504</v>
      </c>
      <c r="DG2" s="11" t="s">
        <v>504</v>
      </c>
      <c r="DH2" s="11" t="s">
        <v>504</v>
      </c>
      <c r="DI2" s="11" t="s">
        <v>504</v>
      </c>
      <c r="DL2" s="10" t="s">
        <v>512</v>
      </c>
      <c r="DM2" s="10" t="s">
        <v>503</v>
      </c>
      <c r="DN2" s="11" t="s">
        <v>504</v>
      </c>
      <c r="DO2" s="11" t="s">
        <v>504</v>
      </c>
      <c r="DP2" s="11" t="s">
        <v>504</v>
      </c>
      <c r="DQ2" s="11" t="s">
        <v>504</v>
      </c>
      <c r="DT2" s="10" t="s">
        <v>512</v>
      </c>
      <c r="DU2" s="10" t="s">
        <v>503</v>
      </c>
      <c r="DV2" s="11" t="s">
        <v>504</v>
      </c>
      <c r="DW2" s="11" t="s">
        <v>504</v>
      </c>
      <c r="DX2" s="11" t="s">
        <v>504</v>
      </c>
      <c r="DY2" s="11" t="s">
        <v>504</v>
      </c>
      <c r="EB2" s="10" t="s">
        <v>512</v>
      </c>
      <c r="EC2" s="10" t="s">
        <v>503</v>
      </c>
      <c r="ED2" s="11" t="s">
        <v>504</v>
      </c>
      <c r="EE2" s="11" t="s">
        <v>504</v>
      </c>
      <c r="EF2" s="11" t="s">
        <v>504</v>
      </c>
      <c r="EG2" s="11" t="s">
        <v>504</v>
      </c>
      <c r="EJ2" s="10" t="s">
        <v>512</v>
      </c>
      <c r="EK2" s="10" t="s">
        <v>503</v>
      </c>
      <c r="EL2" s="11" t="s">
        <v>504</v>
      </c>
      <c r="EM2" s="11" t="s">
        <v>504</v>
      </c>
      <c r="EN2" s="11" t="s">
        <v>504</v>
      </c>
      <c r="EO2" s="11" t="s">
        <v>504</v>
      </c>
      <c r="ER2" s="10" t="s">
        <v>512</v>
      </c>
      <c r="ES2" s="10" t="s">
        <v>503</v>
      </c>
      <c r="ET2" s="11" t="s">
        <v>504</v>
      </c>
      <c r="EU2" s="11" t="s">
        <v>504</v>
      </c>
      <c r="EV2" s="11" t="s">
        <v>504</v>
      </c>
      <c r="EW2" s="11" t="s">
        <v>504</v>
      </c>
      <c r="EZ2" s="10" t="s">
        <v>512</v>
      </c>
      <c r="FA2" s="10" t="s">
        <v>503</v>
      </c>
      <c r="FB2" s="11" t="s">
        <v>504</v>
      </c>
      <c r="FC2" s="11" t="s">
        <v>504</v>
      </c>
      <c r="FD2" s="11" t="s">
        <v>504</v>
      </c>
      <c r="FE2" s="11" t="s">
        <v>504</v>
      </c>
      <c r="FH2" s="10" t="s">
        <v>512</v>
      </c>
      <c r="FI2" s="10" t="s">
        <v>503</v>
      </c>
      <c r="FJ2" s="11" t="s">
        <v>504</v>
      </c>
      <c r="FK2" s="11" t="s">
        <v>504</v>
      </c>
      <c r="FL2" s="11" t="s">
        <v>504</v>
      </c>
      <c r="FM2" s="11" t="s">
        <v>504</v>
      </c>
    </row>
    <row r="3" spans="1:170" s="1" customFormat="1" x14ac:dyDescent="0.55000000000000004">
      <c r="A3" s="4"/>
      <c r="B3" s="2">
        <v>44416</v>
      </c>
      <c r="H3" s="9"/>
      <c r="I3" s="9"/>
      <c r="K3" s="13" t="s">
        <v>162</v>
      </c>
      <c r="L3" s="23" t="s">
        <v>162</v>
      </c>
      <c r="M3" s="23" t="s">
        <v>162</v>
      </c>
      <c r="N3" s="23" t="s">
        <v>162</v>
      </c>
      <c r="O3" s="23" t="s">
        <v>162</v>
      </c>
      <c r="P3" s="23" t="s">
        <v>162</v>
      </c>
      <c r="Q3" s="23" t="s">
        <v>162</v>
      </c>
      <c r="R3" s="1" t="s">
        <v>162</v>
      </c>
      <c r="S3" s="9" t="s">
        <v>517</v>
      </c>
      <c r="T3" s="9" t="s">
        <v>517</v>
      </c>
      <c r="U3" s="9" t="s">
        <v>517</v>
      </c>
      <c r="V3" s="9" t="s">
        <v>517</v>
      </c>
      <c r="W3" s="9" t="s">
        <v>517</v>
      </c>
      <c r="X3" s="9" t="s">
        <v>517</v>
      </c>
      <c r="Y3" s="9" t="s">
        <v>517</v>
      </c>
      <c r="Z3" s="9" t="s">
        <v>517</v>
      </c>
      <c r="AA3" s="24" t="s">
        <v>520</v>
      </c>
      <c r="AB3" s="9" t="s">
        <v>521</v>
      </c>
      <c r="AC3" s="9" t="s">
        <v>521</v>
      </c>
      <c r="AD3" s="9" t="s">
        <v>521</v>
      </c>
      <c r="AE3" s="9" t="s">
        <v>521</v>
      </c>
      <c r="AF3" s="9" t="s">
        <v>521</v>
      </c>
      <c r="AG3" s="9" t="s">
        <v>521</v>
      </c>
      <c r="AH3" s="24" t="s">
        <v>520</v>
      </c>
      <c r="AI3" s="1" t="s">
        <v>522</v>
      </c>
      <c r="AJ3" s="9" t="s">
        <v>522</v>
      </c>
      <c r="AK3" s="9" t="s">
        <v>522</v>
      </c>
      <c r="AL3" s="9" t="s">
        <v>522</v>
      </c>
      <c r="AM3" s="9" t="s">
        <v>522</v>
      </c>
      <c r="AN3" s="9" t="s">
        <v>522</v>
      </c>
      <c r="AO3" s="9" t="s">
        <v>522</v>
      </c>
      <c r="AP3" s="1" t="s">
        <v>522</v>
      </c>
      <c r="AQ3" s="1" t="s">
        <v>523</v>
      </c>
      <c r="AR3" s="9" t="s">
        <v>523</v>
      </c>
      <c r="AS3" s="9" t="s">
        <v>524</v>
      </c>
      <c r="AT3" s="9" t="s">
        <v>524</v>
      </c>
      <c r="AU3" s="9" t="s">
        <v>524</v>
      </c>
      <c r="AV3" s="9" t="s">
        <v>524</v>
      </c>
      <c r="AW3" s="9" t="s">
        <v>524</v>
      </c>
      <c r="AX3" s="1" t="s">
        <v>523</v>
      </c>
      <c r="AY3" s="1" t="s">
        <v>544</v>
      </c>
      <c r="AZ3" s="9" t="s">
        <v>544</v>
      </c>
      <c r="BA3" s="9" t="s">
        <v>545</v>
      </c>
      <c r="BB3" s="9" t="s">
        <v>545</v>
      </c>
      <c r="BC3" s="9" t="s">
        <v>545</v>
      </c>
      <c r="BD3" s="9" t="s">
        <v>545</v>
      </c>
      <c r="BE3" s="9" t="s">
        <v>545</v>
      </c>
      <c r="BF3" s="1" t="s">
        <v>544</v>
      </c>
      <c r="BG3" s="1" t="s">
        <v>553</v>
      </c>
      <c r="BH3" s="9" t="s">
        <v>553</v>
      </c>
      <c r="BI3" s="9" t="s">
        <v>553</v>
      </c>
      <c r="BJ3" s="9" t="s">
        <v>553</v>
      </c>
      <c r="BK3" s="9" t="s">
        <v>553</v>
      </c>
      <c r="BL3" s="9" t="s">
        <v>553</v>
      </c>
      <c r="BM3" s="9" t="s">
        <v>553</v>
      </c>
      <c r="BN3" s="1" t="s">
        <v>553</v>
      </c>
      <c r="BO3" s="1" t="s">
        <v>594</v>
      </c>
      <c r="BP3" s="1" t="s">
        <v>594</v>
      </c>
      <c r="BQ3" s="1" t="s">
        <v>594</v>
      </c>
      <c r="BR3" s="1" t="s">
        <v>594</v>
      </c>
      <c r="BS3" s="1" t="s">
        <v>594</v>
      </c>
      <c r="BT3" s="1" t="s">
        <v>594</v>
      </c>
      <c r="BU3" s="1" t="s">
        <v>594</v>
      </c>
      <c r="BV3" s="1" t="s">
        <v>594</v>
      </c>
      <c r="BW3" s="1" t="s">
        <v>603</v>
      </c>
      <c r="BX3" s="1" t="s">
        <v>603</v>
      </c>
      <c r="BY3" s="1" t="s">
        <v>603</v>
      </c>
      <c r="BZ3" s="1" t="s">
        <v>603</v>
      </c>
      <c r="CA3" s="1" t="s">
        <v>603</v>
      </c>
      <c r="CB3" s="1" t="s">
        <v>603</v>
      </c>
      <c r="CC3" s="1" t="s">
        <v>603</v>
      </c>
      <c r="CD3" s="1" t="s">
        <v>603</v>
      </c>
      <c r="CE3" s="1" t="s">
        <v>604</v>
      </c>
      <c r="CF3" s="1" t="s">
        <v>604</v>
      </c>
      <c r="CG3" s="1" t="s">
        <v>604</v>
      </c>
      <c r="CH3" s="1" t="s">
        <v>604</v>
      </c>
      <c r="CI3" s="1" t="s">
        <v>604</v>
      </c>
      <c r="CJ3" s="1" t="s">
        <v>604</v>
      </c>
      <c r="CK3" s="1" t="s">
        <v>604</v>
      </c>
      <c r="CL3" s="1" t="s">
        <v>604</v>
      </c>
      <c r="CM3" s="1" t="s">
        <v>605</v>
      </c>
      <c r="CN3" s="1" t="s">
        <v>605</v>
      </c>
      <c r="CO3" s="1" t="s">
        <v>605</v>
      </c>
      <c r="CP3" s="1" t="s">
        <v>605</v>
      </c>
      <c r="CQ3" s="1" t="s">
        <v>605</v>
      </c>
      <c r="CR3" s="1" t="s">
        <v>605</v>
      </c>
      <c r="CS3" s="1" t="s">
        <v>605</v>
      </c>
      <c r="CT3" s="1" t="s">
        <v>605</v>
      </c>
      <c r="CU3" s="1" t="s">
        <v>606</v>
      </c>
      <c r="CV3" s="1" t="s">
        <v>606</v>
      </c>
      <c r="CW3" s="1" t="s">
        <v>606</v>
      </c>
      <c r="CX3" s="1" t="s">
        <v>606</v>
      </c>
      <c r="CY3" s="1" t="s">
        <v>606</v>
      </c>
      <c r="CZ3" s="1" t="s">
        <v>606</v>
      </c>
      <c r="DA3" s="1" t="s">
        <v>606</v>
      </c>
      <c r="DB3" s="1" t="s">
        <v>606</v>
      </c>
      <c r="DC3" s="1" t="s">
        <v>607</v>
      </c>
      <c r="DD3" s="1" t="s">
        <v>607</v>
      </c>
      <c r="DE3" s="1" t="s">
        <v>607</v>
      </c>
      <c r="DF3" s="1" t="s">
        <v>607</v>
      </c>
      <c r="DG3" s="1" t="s">
        <v>607</v>
      </c>
      <c r="DH3" s="1" t="s">
        <v>607</v>
      </c>
      <c r="DI3" s="1" t="s">
        <v>607</v>
      </c>
      <c r="DJ3" s="1" t="s">
        <v>607</v>
      </c>
      <c r="DK3" s="1" t="s">
        <v>608</v>
      </c>
      <c r="DL3" s="1" t="s">
        <v>608</v>
      </c>
      <c r="DM3" s="1" t="s">
        <v>608</v>
      </c>
      <c r="DN3" s="1" t="s">
        <v>608</v>
      </c>
      <c r="DO3" s="1" t="s">
        <v>608</v>
      </c>
      <c r="DP3" s="1" t="s">
        <v>608</v>
      </c>
      <c r="DQ3" s="1" t="s">
        <v>608</v>
      </c>
      <c r="DR3" s="1" t="s">
        <v>608</v>
      </c>
      <c r="DS3" s="1" t="s">
        <v>609</v>
      </c>
      <c r="DT3" s="1" t="s">
        <v>609</v>
      </c>
      <c r="DU3" s="1" t="s">
        <v>609</v>
      </c>
      <c r="DV3" s="1" t="s">
        <v>609</v>
      </c>
      <c r="DW3" s="1" t="s">
        <v>609</v>
      </c>
      <c r="DX3" s="1" t="s">
        <v>609</v>
      </c>
      <c r="DY3" s="1" t="s">
        <v>609</v>
      </c>
      <c r="DZ3" s="1" t="s">
        <v>609</v>
      </c>
      <c r="EA3" s="1" t="s">
        <v>610</v>
      </c>
      <c r="EB3" s="1" t="s">
        <v>610</v>
      </c>
      <c r="EC3" s="1" t="s">
        <v>610</v>
      </c>
      <c r="ED3" s="1" t="s">
        <v>610</v>
      </c>
      <c r="EE3" s="1" t="s">
        <v>610</v>
      </c>
      <c r="EF3" s="1" t="s">
        <v>610</v>
      </c>
      <c r="EG3" s="1" t="s">
        <v>610</v>
      </c>
      <c r="EH3" s="1" t="s">
        <v>610</v>
      </c>
      <c r="EI3" s="1" t="s">
        <v>611</v>
      </c>
      <c r="EJ3" s="1" t="s">
        <v>611</v>
      </c>
      <c r="EK3" s="1" t="s">
        <v>611</v>
      </c>
      <c r="EL3" s="1" t="s">
        <v>611</v>
      </c>
      <c r="EM3" s="1" t="s">
        <v>611</v>
      </c>
      <c r="EN3" s="1" t="s">
        <v>611</v>
      </c>
      <c r="EO3" s="1" t="s">
        <v>611</v>
      </c>
      <c r="EP3" s="1" t="s">
        <v>611</v>
      </c>
      <c r="EQ3" s="1" t="s">
        <v>612</v>
      </c>
      <c r="ER3" s="1" t="s">
        <v>612</v>
      </c>
      <c r="ES3" s="1" t="s">
        <v>612</v>
      </c>
      <c r="ET3" s="1" t="s">
        <v>612</v>
      </c>
      <c r="EU3" s="1" t="s">
        <v>612</v>
      </c>
      <c r="EV3" s="1" t="s">
        <v>612</v>
      </c>
      <c r="EW3" s="1" t="s">
        <v>612</v>
      </c>
      <c r="EX3" s="1" t="s">
        <v>612</v>
      </c>
      <c r="EY3" s="1" t="s">
        <v>613</v>
      </c>
      <c r="EZ3" s="1" t="s">
        <v>613</v>
      </c>
      <c r="FA3" s="1" t="s">
        <v>613</v>
      </c>
      <c r="FB3" s="1" t="s">
        <v>613</v>
      </c>
      <c r="FC3" s="1" t="s">
        <v>613</v>
      </c>
      <c r="FD3" s="1" t="s">
        <v>613</v>
      </c>
      <c r="FE3" s="1" t="s">
        <v>613</v>
      </c>
      <c r="FF3" s="1" t="s">
        <v>613</v>
      </c>
      <c r="FG3" s="1" t="s">
        <v>614</v>
      </c>
      <c r="FH3" s="1" t="s">
        <v>614</v>
      </c>
      <c r="FI3" s="1" t="s">
        <v>614</v>
      </c>
      <c r="FJ3" s="1" t="s">
        <v>614</v>
      </c>
      <c r="FK3" s="1" t="s">
        <v>614</v>
      </c>
      <c r="FL3" s="1" t="s">
        <v>614</v>
      </c>
      <c r="FM3" s="1" t="s">
        <v>614</v>
      </c>
      <c r="FN3" s="1" t="s">
        <v>614</v>
      </c>
    </row>
    <row r="4" spans="1:170" x14ac:dyDescent="0.55000000000000004">
      <c r="A4" s="5" t="s">
        <v>392</v>
      </c>
      <c r="T4" s="7"/>
      <c r="U4" s="7"/>
      <c r="V4" s="7"/>
      <c r="W4" s="7"/>
      <c r="X4" s="7"/>
      <c r="AB4" s="7"/>
      <c r="AC4" s="7"/>
      <c r="AD4" s="7"/>
      <c r="AE4" s="7"/>
      <c r="AF4" s="7"/>
      <c r="AG4" s="7"/>
      <c r="AJ4" s="7"/>
      <c r="AK4" s="7"/>
      <c r="AL4" s="7"/>
      <c r="AM4" s="7"/>
      <c r="AN4" s="7"/>
      <c r="AO4" s="7"/>
      <c r="BH4" s="7"/>
      <c r="BI4" s="7"/>
      <c r="BJ4" s="7"/>
      <c r="BK4" s="7"/>
      <c r="BL4" s="7"/>
      <c r="BM4" s="7"/>
      <c r="BU4" s="7"/>
      <c r="BX4" s="7"/>
      <c r="BY4" s="7"/>
      <c r="BZ4" s="7"/>
      <c r="CA4" s="7"/>
      <c r="CB4" s="7"/>
      <c r="CC4" s="7"/>
      <c r="CF4" s="7"/>
      <c r="CG4" s="7"/>
      <c r="CH4" s="7"/>
      <c r="CI4" s="7"/>
      <c r="CJ4" s="7"/>
      <c r="CK4" s="7"/>
      <c r="CN4" s="7"/>
      <c r="CO4" s="7"/>
      <c r="CP4" s="7"/>
      <c r="CQ4" s="7"/>
      <c r="CR4" s="7"/>
      <c r="CV4" s="7"/>
      <c r="CW4" s="7"/>
      <c r="CX4" s="7"/>
      <c r="CY4" s="7"/>
      <c r="CZ4" s="7"/>
      <c r="DA4" s="7"/>
      <c r="DD4" s="7"/>
      <c r="DE4" s="7"/>
      <c r="DF4" s="7"/>
      <c r="DG4" s="7"/>
      <c r="DH4" s="7"/>
      <c r="DI4" s="7"/>
      <c r="DL4" s="7"/>
      <c r="DM4" s="7"/>
      <c r="DN4" s="7"/>
      <c r="DO4" s="7"/>
      <c r="DP4" s="7"/>
      <c r="DQ4" s="7"/>
      <c r="DT4" s="7"/>
      <c r="DU4" s="7"/>
      <c r="DV4" s="7"/>
      <c r="DW4" s="7"/>
      <c r="DX4" s="7"/>
      <c r="DY4" s="7"/>
      <c r="EJ4" s="7"/>
      <c r="EK4" s="7"/>
      <c r="EL4" s="7"/>
      <c r="EM4" s="7"/>
      <c r="EN4" s="7"/>
      <c r="EO4" s="7"/>
      <c r="ER4" s="7"/>
      <c r="ES4" s="7"/>
      <c r="ET4" s="7"/>
      <c r="EU4" s="7"/>
      <c r="EV4" s="7"/>
      <c r="EW4" s="7"/>
      <c r="EZ4" s="7"/>
      <c r="FA4" s="7"/>
      <c r="FB4" s="7"/>
      <c r="FC4" s="7"/>
      <c r="FD4" s="7"/>
      <c r="FH4" s="7"/>
      <c r="FI4" s="7"/>
      <c r="FJ4" s="7"/>
      <c r="FK4" s="7"/>
      <c r="FL4" s="7"/>
      <c r="FM4" s="7"/>
    </row>
    <row r="5" spans="1:170" x14ac:dyDescent="0.55000000000000004">
      <c r="A5" s="5" t="s">
        <v>395</v>
      </c>
      <c r="B5" s="3">
        <v>44389.686828703707</v>
      </c>
      <c r="C5" t="s">
        <v>689</v>
      </c>
      <c r="D5" s="7" t="s">
        <v>683</v>
      </c>
      <c r="E5" s="7" t="s">
        <v>684</v>
      </c>
      <c r="F5" s="7" t="s">
        <v>683</v>
      </c>
      <c r="G5" s="7" t="s">
        <v>683</v>
      </c>
      <c r="H5" s="7" t="s">
        <v>675</v>
      </c>
      <c r="I5" s="7" t="s">
        <v>675</v>
      </c>
      <c r="K5" t="s">
        <v>243</v>
      </c>
      <c r="L5" s="7">
        <v>4</v>
      </c>
      <c r="M5" s="7">
        <v>1</v>
      </c>
      <c r="N5" s="7">
        <v>1</v>
      </c>
      <c r="O5" s="7">
        <v>1</v>
      </c>
      <c r="P5" s="7">
        <v>1</v>
      </c>
      <c r="S5" t="s">
        <v>243</v>
      </c>
      <c r="T5" s="7">
        <v>4</v>
      </c>
      <c r="U5" s="7">
        <v>2</v>
      </c>
      <c r="V5" s="7">
        <v>1</v>
      </c>
      <c r="W5" s="7">
        <v>1</v>
      </c>
      <c r="X5" s="7">
        <v>1</v>
      </c>
      <c r="AA5" t="s">
        <v>45</v>
      </c>
      <c r="AB5" s="7">
        <v>1</v>
      </c>
      <c r="AC5" s="7">
        <v>2</v>
      </c>
      <c r="AD5" s="7">
        <v>1</v>
      </c>
      <c r="AE5" s="7">
        <v>1</v>
      </c>
      <c r="AF5" s="7">
        <v>1</v>
      </c>
      <c r="AG5" s="7"/>
      <c r="AI5" t="s">
        <v>243</v>
      </c>
      <c r="AJ5" s="7">
        <v>4</v>
      </c>
      <c r="AK5" s="7">
        <v>2</v>
      </c>
      <c r="AL5" s="7">
        <v>1</v>
      </c>
      <c r="AM5" s="7">
        <v>1</v>
      </c>
      <c r="AN5" s="7">
        <v>1</v>
      </c>
      <c r="AO5" s="7"/>
      <c r="AQ5" t="s">
        <v>244</v>
      </c>
      <c r="AR5" s="7">
        <v>4</v>
      </c>
      <c r="AS5" s="7">
        <v>1</v>
      </c>
      <c r="AT5" s="7">
        <v>1</v>
      </c>
      <c r="AU5" s="7">
        <v>1</v>
      </c>
      <c r="AV5" s="7">
        <v>1</v>
      </c>
      <c r="AY5" t="s">
        <v>243</v>
      </c>
      <c r="AZ5" s="7">
        <v>4</v>
      </c>
      <c r="BA5" s="7">
        <v>1</v>
      </c>
      <c r="BB5" s="7">
        <v>1</v>
      </c>
      <c r="BC5" s="7">
        <v>1</v>
      </c>
      <c r="BD5" s="7">
        <v>1</v>
      </c>
      <c r="BG5" t="s">
        <v>245</v>
      </c>
      <c r="BH5" s="7">
        <v>4</v>
      </c>
      <c r="BI5" s="7">
        <v>1</v>
      </c>
      <c r="BJ5" s="7">
        <v>1</v>
      </c>
      <c r="BK5" s="7">
        <v>1</v>
      </c>
      <c r="BL5" s="7">
        <v>1</v>
      </c>
      <c r="BM5" s="7"/>
      <c r="BO5" t="s">
        <v>3</v>
      </c>
      <c r="BP5" s="7">
        <v>2</v>
      </c>
      <c r="BQ5" s="7">
        <v>2</v>
      </c>
      <c r="BR5" s="7">
        <v>1</v>
      </c>
      <c r="BS5" s="7">
        <v>1</v>
      </c>
      <c r="BT5" s="7">
        <v>1</v>
      </c>
      <c r="BU5" s="7"/>
      <c r="BW5" t="s">
        <v>246</v>
      </c>
      <c r="BX5" s="7">
        <v>4</v>
      </c>
      <c r="BY5" s="7">
        <v>2</v>
      </c>
      <c r="BZ5" s="7">
        <v>1</v>
      </c>
      <c r="CA5" s="7">
        <v>1</v>
      </c>
      <c r="CB5" s="7">
        <v>1</v>
      </c>
      <c r="CC5" s="7"/>
      <c r="CE5" t="s">
        <v>243</v>
      </c>
      <c r="CF5" s="7">
        <v>4</v>
      </c>
      <c r="CG5" s="7">
        <v>1</v>
      </c>
      <c r="CH5" s="7">
        <v>1</v>
      </c>
      <c r="CI5" s="7">
        <v>1</v>
      </c>
      <c r="CJ5" s="7">
        <v>1</v>
      </c>
      <c r="CK5" s="7"/>
      <c r="CM5" t="s">
        <v>247</v>
      </c>
      <c r="CN5" s="7">
        <v>1</v>
      </c>
      <c r="CO5" s="7">
        <v>2</v>
      </c>
      <c r="CP5" s="7">
        <v>1</v>
      </c>
      <c r="CQ5" s="7">
        <v>1</v>
      </c>
      <c r="CR5" s="7">
        <v>1</v>
      </c>
      <c r="CU5" t="s">
        <v>248</v>
      </c>
      <c r="CV5" s="7">
        <v>1</v>
      </c>
      <c r="CW5" s="7">
        <v>1</v>
      </c>
      <c r="CX5" s="7">
        <v>1</v>
      </c>
      <c r="CY5" s="7">
        <v>1</v>
      </c>
      <c r="CZ5" s="7">
        <v>1</v>
      </c>
      <c r="DA5" s="7"/>
      <c r="DC5" t="s">
        <v>243</v>
      </c>
      <c r="DD5" s="7">
        <v>4</v>
      </c>
      <c r="DE5" s="7">
        <v>3</v>
      </c>
      <c r="DF5" s="7">
        <v>1</v>
      </c>
      <c r="DG5" s="7">
        <v>1</v>
      </c>
      <c r="DH5" s="7">
        <v>1</v>
      </c>
      <c r="DI5" s="7"/>
      <c r="DK5" t="s">
        <v>243</v>
      </c>
      <c r="DL5" s="7">
        <v>4</v>
      </c>
      <c r="DM5" s="7">
        <v>2</v>
      </c>
      <c r="DN5" s="7">
        <v>1</v>
      </c>
      <c r="DO5" s="7">
        <v>1</v>
      </c>
      <c r="DP5" s="7">
        <v>1</v>
      </c>
      <c r="DQ5" s="7"/>
      <c r="DS5" t="s">
        <v>47</v>
      </c>
      <c r="DT5" s="7">
        <v>4</v>
      </c>
      <c r="DU5" s="7">
        <v>1</v>
      </c>
      <c r="DV5" s="7">
        <v>1</v>
      </c>
      <c r="DW5" s="7">
        <v>1</v>
      </c>
      <c r="DX5" s="7">
        <v>1</v>
      </c>
      <c r="DY5" s="7"/>
      <c r="EA5" t="s">
        <v>249</v>
      </c>
      <c r="EB5" s="7">
        <v>1</v>
      </c>
      <c r="EC5" s="7">
        <v>1</v>
      </c>
      <c r="ED5" s="7">
        <v>1</v>
      </c>
      <c r="EE5" s="7">
        <v>1</v>
      </c>
      <c r="EF5" s="7">
        <v>1</v>
      </c>
      <c r="EG5" s="7"/>
      <c r="EI5" t="s">
        <v>243</v>
      </c>
      <c r="EJ5" s="7">
        <v>4</v>
      </c>
      <c r="EK5" s="7">
        <v>3</v>
      </c>
      <c r="EL5" s="7">
        <v>1</v>
      </c>
      <c r="EM5" s="7">
        <v>1</v>
      </c>
      <c r="EN5" s="7">
        <v>1</v>
      </c>
      <c r="EO5" s="7"/>
      <c r="EQ5" t="s">
        <v>250</v>
      </c>
      <c r="ER5" s="7"/>
      <c r="ES5" s="7"/>
      <c r="ET5" s="7"/>
      <c r="EU5" s="7"/>
      <c r="EV5" s="7"/>
      <c r="EW5" s="7"/>
      <c r="EY5" t="s">
        <v>29</v>
      </c>
      <c r="EZ5" s="7"/>
      <c r="FA5" s="7"/>
      <c r="FB5" s="7"/>
      <c r="FC5" s="7"/>
      <c r="FD5" s="7"/>
      <c r="FG5" t="s">
        <v>18</v>
      </c>
      <c r="FH5" s="7">
        <v>3</v>
      </c>
      <c r="FI5" s="7">
        <v>3</v>
      </c>
      <c r="FJ5" s="7">
        <v>1</v>
      </c>
      <c r="FK5" s="7">
        <v>1</v>
      </c>
      <c r="FL5" s="7">
        <v>1</v>
      </c>
      <c r="FM5" s="7"/>
    </row>
    <row r="6" spans="1:170" x14ac:dyDescent="0.55000000000000004">
      <c r="A6" s="5" t="s">
        <v>396</v>
      </c>
      <c r="B6" s="3">
        <v>43984.699826388889</v>
      </c>
      <c r="C6" t="s">
        <v>690</v>
      </c>
      <c r="D6" s="7" t="s">
        <v>687</v>
      </c>
      <c r="E6" s="7" t="s">
        <v>688</v>
      </c>
      <c r="F6" s="7" t="s">
        <v>49</v>
      </c>
      <c r="G6" s="7" t="s">
        <v>687</v>
      </c>
      <c r="H6" s="7" t="s">
        <v>675</v>
      </c>
      <c r="I6" s="7" t="s">
        <v>675</v>
      </c>
      <c r="K6" t="s">
        <v>95</v>
      </c>
      <c r="L6" s="7">
        <v>3</v>
      </c>
      <c r="M6" s="7">
        <v>1</v>
      </c>
      <c r="N6" s="7">
        <v>1</v>
      </c>
      <c r="P6" s="7">
        <v>1</v>
      </c>
      <c r="T6" s="7"/>
      <c r="U6" s="7"/>
      <c r="V6" s="7"/>
      <c r="W6" s="7"/>
      <c r="X6" s="7"/>
      <c r="AB6" s="7"/>
      <c r="AC6" s="7"/>
      <c r="AD6" s="7"/>
      <c r="AE6" s="7"/>
      <c r="AF6" s="7"/>
      <c r="AG6" s="7"/>
      <c r="AJ6" s="7"/>
      <c r="AK6" s="7"/>
      <c r="AL6" s="7"/>
      <c r="AM6" s="7"/>
      <c r="AN6" s="7"/>
      <c r="AO6" s="7"/>
      <c r="AQ6" t="s">
        <v>96</v>
      </c>
      <c r="AR6" s="7">
        <v>3</v>
      </c>
      <c r="AS6" s="7">
        <v>1</v>
      </c>
      <c r="AT6" s="7">
        <v>1</v>
      </c>
      <c r="AV6" s="7">
        <v>1</v>
      </c>
      <c r="BG6" t="s">
        <v>97</v>
      </c>
      <c r="BH6" s="7">
        <v>3</v>
      </c>
      <c r="BI6" s="7">
        <v>3</v>
      </c>
      <c r="BJ6" s="7">
        <v>1</v>
      </c>
      <c r="BK6" s="7"/>
      <c r="BL6" s="7">
        <v>1</v>
      </c>
      <c r="BM6" s="7"/>
      <c r="BO6" t="s">
        <v>98</v>
      </c>
      <c r="BP6" s="7">
        <v>1</v>
      </c>
      <c r="BQ6" s="7">
        <v>1</v>
      </c>
      <c r="BR6" s="7">
        <v>1</v>
      </c>
      <c r="BS6" s="7"/>
      <c r="BT6" s="7">
        <v>1</v>
      </c>
      <c r="BU6" s="7"/>
      <c r="BW6" t="s">
        <v>99</v>
      </c>
      <c r="BX6" s="7">
        <v>2</v>
      </c>
      <c r="BY6" s="7">
        <v>1</v>
      </c>
      <c r="BZ6" s="7">
        <v>1</v>
      </c>
      <c r="CA6" s="7"/>
      <c r="CB6" s="7">
        <v>1</v>
      </c>
      <c r="CC6" s="7"/>
      <c r="CF6" s="7"/>
      <c r="CG6" s="7"/>
      <c r="CH6" s="7"/>
      <c r="CI6" s="7"/>
      <c r="CJ6" s="7"/>
      <c r="CK6" s="7"/>
      <c r="CN6" s="7"/>
      <c r="CO6" s="7"/>
      <c r="CP6" s="7"/>
      <c r="CQ6" s="7"/>
      <c r="CR6" s="7"/>
      <c r="CV6" s="7"/>
      <c r="CW6" s="7"/>
      <c r="CX6" s="7"/>
      <c r="CY6" s="7"/>
      <c r="CZ6" s="7"/>
      <c r="DA6" s="7"/>
      <c r="DD6" s="7"/>
      <c r="DE6" s="7"/>
      <c r="DF6" s="7"/>
      <c r="DG6" s="7"/>
      <c r="DH6" s="7"/>
      <c r="DI6" s="7"/>
      <c r="DL6" s="7"/>
      <c r="DM6" s="7"/>
      <c r="DN6" s="7"/>
      <c r="DO6" s="7"/>
      <c r="DP6" s="7"/>
      <c r="DQ6" s="7"/>
      <c r="DS6" t="s">
        <v>61</v>
      </c>
      <c r="DT6" s="7">
        <v>1</v>
      </c>
      <c r="DU6" s="7">
        <v>1</v>
      </c>
      <c r="DV6" s="7">
        <v>1</v>
      </c>
      <c r="DW6" s="7"/>
      <c r="DX6" s="7">
        <v>1</v>
      </c>
      <c r="DY6" s="7"/>
      <c r="EB6" s="7"/>
      <c r="EC6" s="7"/>
      <c r="ED6" s="7"/>
      <c r="EE6" s="7"/>
      <c r="EF6" s="7"/>
      <c r="EG6" s="7"/>
      <c r="EI6" t="s">
        <v>90</v>
      </c>
      <c r="EJ6" s="7">
        <v>3</v>
      </c>
      <c r="EK6" s="7">
        <v>1</v>
      </c>
      <c r="EL6" s="7">
        <v>1</v>
      </c>
      <c r="EM6" s="7"/>
      <c r="EN6" s="7">
        <v>1</v>
      </c>
      <c r="EO6" s="7"/>
      <c r="EQ6" t="s">
        <v>100</v>
      </c>
      <c r="ER6" s="7">
        <v>3</v>
      </c>
      <c r="ES6" s="7">
        <v>2</v>
      </c>
      <c r="ET6" s="7">
        <v>1</v>
      </c>
      <c r="EU6" s="7"/>
      <c r="EV6" s="7"/>
      <c r="EW6" s="7"/>
      <c r="EZ6" s="7"/>
      <c r="FA6" s="7"/>
      <c r="FB6" s="7"/>
      <c r="FC6" s="7"/>
      <c r="FD6" s="7"/>
      <c r="FH6" s="7"/>
      <c r="FI6" s="7"/>
      <c r="FJ6" s="7"/>
      <c r="FK6" s="7"/>
      <c r="FL6" s="7"/>
      <c r="FM6" s="7"/>
    </row>
    <row r="7" spans="1:170" x14ac:dyDescent="0.55000000000000004">
      <c r="A7" s="5" t="s">
        <v>397</v>
      </c>
      <c r="T7" s="7"/>
      <c r="U7" s="7"/>
      <c r="V7" s="7"/>
      <c r="W7" s="7"/>
      <c r="X7" s="7"/>
      <c r="AB7" s="7"/>
      <c r="AC7" s="7"/>
      <c r="AD7" s="7"/>
      <c r="AE7" s="7"/>
      <c r="AF7" s="7"/>
      <c r="AG7" s="7"/>
      <c r="AJ7" s="7"/>
      <c r="AK7" s="7"/>
      <c r="AL7" s="7"/>
      <c r="AM7" s="7"/>
      <c r="AN7" s="7"/>
      <c r="AO7" s="7"/>
      <c r="BH7" s="7"/>
      <c r="BI7" s="7"/>
      <c r="BJ7" s="7"/>
      <c r="BK7" s="7"/>
      <c r="BL7" s="7"/>
      <c r="BM7" s="7"/>
      <c r="BP7" s="7"/>
      <c r="BQ7" s="7"/>
      <c r="BR7" s="7"/>
      <c r="BS7" s="7"/>
      <c r="BT7" s="7"/>
      <c r="BU7" s="7"/>
      <c r="BX7" s="7"/>
      <c r="BY7" s="7"/>
      <c r="BZ7" s="7"/>
      <c r="CA7" s="7"/>
      <c r="CB7" s="7"/>
      <c r="CC7" s="7"/>
      <c r="CF7" s="7"/>
      <c r="CG7" s="7"/>
      <c r="CH7" s="7"/>
      <c r="CI7" s="7"/>
      <c r="CJ7" s="7"/>
      <c r="CK7" s="7"/>
      <c r="CN7" s="7"/>
      <c r="CO7" s="7"/>
      <c r="CP7" s="7"/>
      <c r="CQ7" s="7"/>
      <c r="CR7" s="7"/>
      <c r="CV7" s="7"/>
      <c r="CW7" s="7"/>
      <c r="CX7" s="7"/>
      <c r="CY7" s="7"/>
      <c r="CZ7" s="7"/>
      <c r="DA7" s="7"/>
      <c r="DD7" s="7"/>
      <c r="DE7" s="7"/>
      <c r="DF7" s="7"/>
      <c r="DG7" s="7"/>
      <c r="DH7" s="7"/>
      <c r="DI7" s="7"/>
      <c r="DL7" s="7"/>
      <c r="DM7" s="7"/>
      <c r="DN7" s="7"/>
      <c r="DO7" s="7"/>
      <c r="DP7" s="7"/>
      <c r="DQ7" s="7"/>
      <c r="DT7" s="7"/>
      <c r="DU7" s="7"/>
      <c r="DV7" s="7"/>
      <c r="DW7" s="7"/>
      <c r="DX7" s="7"/>
      <c r="DY7" s="7"/>
      <c r="EB7" s="7"/>
      <c r="EC7" s="7"/>
      <c r="ED7" s="7"/>
      <c r="EE7" s="7"/>
      <c r="EF7" s="7"/>
      <c r="EG7" s="7"/>
      <c r="EJ7" s="7"/>
      <c r="EK7" s="7"/>
      <c r="EL7" s="7"/>
      <c r="EM7" s="7"/>
      <c r="EN7" s="7"/>
      <c r="EO7" s="7"/>
      <c r="ER7" s="7"/>
      <c r="ES7" s="7"/>
      <c r="ET7" s="7"/>
      <c r="EU7" s="7"/>
      <c r="EV7" s="7"/>
      <c r="EW7" s="7"/>
      <c r="EZ7" s="7"/>
      <c r="FA7" s="7"/>
      <c r="FB7" s="7"/>
      <c r="FC7" s="7"/>
      <c r="FD7" s="7"/>
      <c r="FH7" s="7"/>
      <c r="FI7" s="7"/>
      <c r="FJ7" s="7"/>
      <c r="FK7" s="7"/>
      <c r="FL7" s="7"/>
      <c r="FM7" s="7"/>
    </row>
    <row r="8" spans="1:170" x14ac:dyDescent="0.55000000000000004">
      <c r="A8" s="5" t="s">
        <v>398</v>
      </c>
      <c r="B8" s="3">
        <v>44402.791678240741</v>
      </c>
      <c r="C8" t="s">
        <v>686</v>
      </c>
      <c r="D8" s="7" t="s">
        <v>683</v>
      </c>
      <c r="E8" s="7" t="s">
        <v>684</v>
      </c>
      <c r="F8" s="7" t="s">
        <v>683</v>
      </c>
      <c r="G8" s="7" t="s">
        <v>685</v>
      </c>
      <c r="H8" s="7" t="s">
        <v>675</v>
      </c>
      <c r="I8" s="7" t="s">
        <v>675</v>
      </c>
      <c r="K8" t="s">
        <v>156</v>
      </c>
      <c r="L8" s="7">
        <v>3</v>
      </c>
      <c r="M8" s="7">
        <v>1</v>
      </c>
      <c r="N8" s="7">
        <v>1</v>
      </c>
      <c r="O8" s="7">
        <v>1</v>
      </c>
      <c r="P8" s="7">
        <v>1</v>
      </c>
      <c r="S8" t="s">
        <v>131</v>
      </c>
      <c r="T8" s="7"/>
      <c r="U8" s="7"/>
      <c r="V8" s="7"/>
      <c r="W8" s="7"/>
      <c r="X8" s="7"/>
      <c r="AA8" t="s">
        <v>131</v>
      </c>
      <c r="AB8" s="7"/>
      <c r="AC8" s="7"/>
      <c r="AD8" s="7"/>
      <c r="AE8" s="7"/>
      <c r="AF8" s="7"/>
      <c r="AG8" s="7"/>
      <c r="AI8" t="s">
        <v>6</v>
      </c>
      <c r="AJ8" s="7">
        <v>1</v>
      </c>
      <c r="AK8" s="7"/>
      <c r="AL8" s="7"/>
      <c r="AM8" s="7"/>
      <c r="AN8" s="7"/>
      <c r="AO8" s="7"/>
      <c r="AQ8" t="s">
        <v>157</v>
      </c>
      <c r="AR8" s="7">
        <v>4</v>
      </c>
      <c r="AS8" s="7">
        <v>1</v>
      </c>
      <c r="AT8" s="7">
        <v>1</v>
      </c>
      <c r="AU8" s="7">
        <v>1</v>
      </c>
      <c r="AV8" s="7">
        <v>1</v>
      </c>
      <c r="AY8" t="s">
        <v>131</v>
      </c>
      <c r="BG8" t="s">
        <v>158</v>
      </c>
      <c r="BH8" s="7">
        <v>3</v>
      </c>
      <c r="BI8" s="7">
        <v>1</v>
      </c>
      <c r="BJ8" s="7">
        <v>1</v>
      </c>
      <c r="BK8" s="7">
        <v>1</v>
      </c>
      <c r="BL8" s="7">
        <v>1</v>
      </c>
      <c r="BM8" s="7"/>
      <c r="BO8" t="s">
        <v>3</v>
      </c>
      <c r="BP8" s="7">
        <v>3</v>
      </c>
      <c r="BQ8" s="7">
        <v>2</v>
      </c>
      <c r="BR8" s="7">
        <v>1</v>
      </c>
      <c r="BS8" s="7"/>
      <c r="BT8" s="7"/>
      <c r="BU8" s="7"/>
      <c r="BW8" t="s">
        <v>131</v>
      </c>
      <c r="BX8" s="7"/>
      <c r="BY8" s="7"/>
      <c r="BZ8" s="7"/>
      <c r="CA8" s="7"/>
      <c r="CB8" s="7"/>
      <c r="CC8" s="7"/>
      <c r="CE8" t="s">
        <v>131</v>
      </c>
      <c r="CF8" s="7"/>
      <c r="CG8" s="7"/>
      <c r="CH8" s="7"/>
      <c r="CI8" s="7"/>
      <c r="CJ8" s="7"/>
      <c r="CK8" s="7"/>
      <c r="CM8" t="s">
        <v>159</v>
      </c>
      <c r="CN8" s="7">
        <v>4</v>
      </c>
      <c r="CO8" s="7">
        <v>1</v>
      </c>
      <c r="CP8" s="7">
        <v>1</v>
      </c>
      <c r="CQ8" s="7"/>
      <c r="CR8" s="7"/>
      <c r="CU8" t="s">
        <v>131</v>
      </c>
      <c r="CV8" s="7"/>
      <c r="CW8" s="7"/>
      <c r="CX8" s="7"/>
      <c r="CY8" s="7"/>
      <c r="CZ8" s="7"/>
      <c r="DA8" s="7"/>
      <c r="DC8" t="s">
        <v>131</v>
      </c>
      <c r="DD8" s="7"/>
      <c r="DE8" s="7"/>
      <c r="DF8" s="7"/>
      <c r="DG8" s="7"/>
      <c r="DH8" s="7"/>
      <c r="DI8" s="7"/>
      <c r="DK8" t="s">
        <v>160</v>
      </c>
      <c r="DL8" s="7">
        <v>4</v>
      </c>
      <c r="DM8" s="7">
        <v>2</v>
      </c>
      <c r="DN8" s="7">
        <v>1</v>
      </c>
      <c r="DO8" s="7"/>
      <c r="DP8" s="7">
        <v>1</v>
      </c>
      <c r="DQ8" s="7"/>
      <c r="DS8" t="s">
        <v>161</v>
      </c>
      <c r="DT8" s="7"/>
      <c r="DU8" s="7"/>
      <c r="DV8" s="7"/>
      <c r="DW8" s="7"/>
      <c r="DX8" s="7"/>
      <c r="DY8" s="7"/>
      <c r="EA8" t="s">
        <v>6</v>
      </c>
      <c r="EB8" s="7"/>
      <c r="EC8" s="7"/>
      <c r="ED8" s="7"/>
      <c r="EE8" s="7"/>
      <c r="EF8" s="7"/>
      <c r="EG8" s="7"/>
      <c r="EI8" t="s">
        <v>162</v>
      </c>
      <c r="EJ8" s="7"/>
      <c r="EK8" s="7"/>
      <c r="EL8" s="7"/>
      <c r="EM8" s="7"/>
      <c r="EN8" s="7"/>
      <c r="EO8" s="7"/>
      <c r="EQ8" t="s">
        <v>161</v>
      </c>
      <c r="ER8" s="7"/>
      <c r="ES8" s="7"/>
      <c r="ET8" s="7"/>
      <c r="EU8" s="7"/>
      <c r="EV8" s="7"/>
      <c r="EW8" s="7"/>
      <c r="EY8" t="s">
        <v>6</v>
      </c>
      <c r="EZ8" s="7"/>
      <c r="FA8" s="7"/>
      <c r="FB8" s="7"/>
      <c r="FC8" s="7"/>
      <c r="FD8" s="7"/>
      <c r="FH8" s="7"/>
      <c r="FI8" s="7"/>
      <c r="FJ8" s="7"/>
      <c r="FK8" s="7"/>
      <c r="FL8" s="7"/>
      <c r="FM8" s="7"/>
    </row>
    <row r="9" spans="1:170" x14ac:dyDescent="0.55000000000000004">
      <c r="A9" s="5" t="s">
        <v>399</v>
      </c>
      <c r="B9" s="3">
        <v>44396.592280092591</v>
      </c>
      <c r="C9" t="s">
        <v>689</v>
      </c>
      <c r="D9" s="7" t="s">
        <v>685</v>
      </c>
      <c r="E9" s="7" t="s">
        <v>688</v>
      </c>
      <c r="F9" s="7" t="s">
        <v>687</v>
      </c>
      <c r="G9" s="7" t="s">
        <v>687</v>
      </c>
      <c r="H9" s="7" t="s">
        <v>675</v>
      </c>
      <c r="I9" s="7" t="s">
        <v>675</v>
      </c>
      <c r="K9" t="s">
        <v>85</v>
      </c>
      <c r="L9" s="7">
        <v>4</v>
      </c>
      <c r="M9" s="7">
        <v>1</v>
      </c>
      <c r="N9" s="7">
        <v>1</v>
      </c>
      <c r="O9" s="7">
        <v>1</v>
      </c>
      <c r="P9" s="7">
        <v>1</v>
      </c>
      <c r="Q9" s="7">
        <v>1</v>
      </c>
      <c r="R9" t="s">
        <v>223</v>
      </c>
      <c r="T9" s="7"/>
      <c r="U9" s="7"/>
      <c r="V9" s="7"/>
      <c r="W9" s="7"/>
      <c r="X9" s="7"/>
      <c r="AB9" s="7"/>
      <c r="AC9" s="7"/>
      <c r="AD9" s="7"/>
      <c r="AE9" s="7"/>
      <c r="AF9" s="7"/>
      <c r="AG9" s="7"/>
      <c r="AJ9" s="7"/>
      <c r="AK9" s="7"/>
      <c r="AL9" s="7"/>
      <c r="AM9" s="7"/>
      <c r="AN9" s="7"/>
      <c r="AO9" s="7"/>
      <c r="AQ9" t="s">
        <v>224</v>
      </c>
      <c r="AR9" s="7">
        <v>4</v>
      </c>
      <c r="AS9" s="7">
        <v>2</v>
      </c>
      <c r="AT9" s="7">
        <v>1</v>
      </c>
      <c r="AU9" s="7">
        <v>1</v>
      </c>
      <c r="AV9" s="7">
        <v>1</v>
      </c>
      <c r="AW9" s="7">
        <v>1</v>
      </c>
      <c r="BG9" t="s">
        <v>30</v>
      </c>
      <c r="BH9" s="7">
        <v>1</v>
      </c>
      <c r="BI9" s="7">
        <v>1</v>
      </c>
      <c r="BJ9" s="7"/>
      <c r="BK9" s="7"/>
      <c r="BL9" s="7">
        <v>1</v>
      </c>
      <c r="BM9" s="7"/>
      <c r="BO9" t="s">
        <v>225</v>
      </c>
      <c r="BP9" s="7">
        <v>1</v>
      </c>
      <c r="BQ9" s="7">
        <v>2</v>
      </c>
      <c r="BR9" s="7">
        <v>1</v>
      </c>
      <c r="BS9" s="7">
        <v>1</v>
      </c>
      <c r="BT9" s="7">
        <v>1</v>
      </c>
      <c r="BU9" s="7"/>
      <c r="BW9" t="s">
        <v>226</v>
      </c>
      <c r="BX9" s="7">
        <v>1</v>
      </c>
      <c r="BY9" s="7">
        <v>2</v>
      </c>
      <c r="BZ9" s="7">
        <v>1</v>
      </c>
      <c r="CA9" s="7">
        <v>1</v>
      </c>
      <c r="CB9" s="7">
        <v>1</v>
      </c>
      <c r="CC9" s="7"/>
      <c r="CE9" t="s">
        <v>227</v>
      </c>
      <c r="CF9" s="7">
        <v>3</v>
      </c>
      <c r="CG9" s="7">
        <v>2</v>
      </c>
      <c r="CH9" s="7">
        <v>1</v>
      </c>
      <c r="CI9" s="7">
        <v>1</v>
      </c>
      <c r="CJ9" s="7"/>
      <c r="CK9" s="7"/>
      <c r="CM9" t="s">
        <v>185</v>
      </c>
      <c r="CN9" s="7">
        <v>4</v>
      </c>
      <c r="CO9" s="7">
        <v>3</v>
      </c>
      <c r="CP9" s="7">
        <v>1</v>
      </c>
      <c r="CQ9" s="7">
        <v>1</v>
      </c>
      <c r="CR9" s="7">
        <v>1</v>
      </c>
      <c r="CV9" s="7"/>
      <c r="CW9" s="7"/>
      <c r="CX9" s="7"/>
      <c r="CY9" s="7"/>
      <c r="CZ9" s="7"/>
      <c r="DA9" s="7"/>
      <c r="DD9" s="7"/>
      <c r="DE9" s="7"/>
      <c r="DF9" s="7"/>
      <c r="DG9" s="7"/>
      <c r="DH9" s="7"/>
      <c r="DI9" s="7"/>
      <c r="DL9" s="7"/>
      <c r="DM9" s="7"/>
      <c r="DN9" s="7"/>
      <c r="DO9" s="7"/>
      <c r="DP9" s="7"/>
      <c r="DQ9" s="7"/>
      <c r="DS9" t="s">
        <v>61</v>
      </c>
      <c r="DT9" s="7">
        <v>4</v>
      </c>
      <c r="DU9" s="7">
        <v>1</v>
      </c>
      <c r="DV9" s="7">
        <v>1</v>
      </c>
      <c r="DW9" s="7">
        <v>1</v>
      </c>
      <c r="DX9" s="7">
        <v>1</v>
      </c>
      <c r="DY9" s="7"/>
      <c r="EB9" s="7"/>
      <c r="EC9" s="7"/>
      <c r="ED9" s="7"/>
      <c r="EE9" s="7"/>
      <c r="EF9" s="7"/>
      <c r="EG9" s="7"/>
      <c r="EJ9" s="7"/>
      <c r="EK9" s="7"/>
      <c r="EL9" s="7"/>
      <c r="EM9" s="7"/>
      <c r="EN9" s="7"/>
      <c r="EO9" s="7"/>
      <c r="ER9" s="7"/>
      <c r="ES9" s="7"/>
      <c r="ET9" s="7"/>
      <c r="EU9" s="7"/>
      <c r="EV9" s="7"/>
      <c r="EW9" s="7"/>
      <c r="EZ9" s="7"/>
      <c r="FA9" s="7"/>
      <c r="FB9" s="7"/>
      <c r="FC9" s="7"/>
      <c r="FD9" s="7"/>
      <c r="FG9" t="s">
        <v>18</v>
      </c>
      <c r="FH9" s="7">
        <v>3</v>
      </c>
      <c r="FI9" s="7">
        <v>1</v>
      </c>
      <c r="FJ9" s="7">
        <v>1</v>
      </c>
      <c r="FK9" s="7">
        <v>1</v>
      </c>
      <c r="FL9" s="7">
        <v>1</v>
      </c>
      <c r="FM9" s="7"/>
    </row>
    <row r="10" spans="1:170" x14ac:dyDescent="0.55000000000000004">
      <c r="A10" s="5" t="s">
        <v>400</v>
      </c>
      <c r="B10" s="3">
        <v>43977.341805555552</v>
      </c>
      <c r="C10" t="s">
        <v>682</v>
      </c>
      <c r="D10" s="7" t="s">
        <v>683</v>
      </c>
      <c r="E10" s="7" t="s">
        <v>684</v>
      </c>
      <c r="F10" s="7" t="s">
        <v>685</v>
      </c>
      <c r="G10" s="7" t="s">
        <v>683</v>
      </c>
      <c r="H10" s="7" t="s">
        <v>675</v>
      </c>
      <c r="I10" s="7" t="s">
        <v>676</v>
      </c>
      <c r="K10" t="s">
        <v>101</v>
      </c>
      <c r="L10" s="7">
        <v>4</v>
      </c>
      <c r="M10" s="7">
        <v>3</v>
      </c>
      <c r="P10" s="7">
        <v>1</v>
      </c>
      <c r="T10" s="7"/>
      <c r="U10" s="7"/>
      <c r="V10" s="7"/>
      <c r="W10" s="7"/>
      <c r="X10" s="7"/>
      <c r="AB10" s="7"/>
      <c r="AC10" s="7"/>
      <c r="AD10" s="7"/>
      <c r="AE10" s="7"/>
      <c r="AF10" s="7"/>
      <c r="AG10" s="7"/>
      <c r="AI10" t="s">
        <v>102</v>
      </c>
      <c r="AJ10" s="7">
        <v>4</v>
      </c>
      <c r="AK10" s="7">
        <v>3</v>
      </c>
      <c r="AL10" s="7">
        <v>1</v>
      </c>
      <c r="AM10" s="7"/>
      <c r="AN10" s="7"/>
      <c r="AO10" s="7"/>
      <c r="AQ10" t="s">
        <v>1</v>
      </c>
      <c r="AR10" s="7">
        <v>4</v>
      </c>
      <c r="AS10" s="7">
        <v>1</v>
      </c>
      <c r="AT10" s="7">
        <v>1</v>
      </c>
      <c r="BH10" s="7"/>
      <c r="BI10" s="7"/>
      <c r="BJ10" s="7"/>
      <c r="BK10" s="7"/>
      <c r="BL10" s="7"/>
      <c r="BM10" s="7"/>
      <c r="BO10" t="s">
        <v>92</v>
      </c>
      <c r="BP10" s="7">
        <v>4</v>
      </c>
      <c r="BQ10" s="7">
        <v>1</v>
      </c>
      <c r="BR10" s="7">
        <v>1</v>
      </c>
      <c r="BS10" s="7"/>
      <c r="BT10" s="7">
        <v>1</v>
      </c>
      <c r="BU10" s="7"/>
      <c r="BX10" s="7"/>
      <c r="BY10" s="7"/>
      <c r="BZ10" s="7"/>
      <c r="CA10" s="7"/>
      <c r="CB10" s="7"/>
      <c r="CC10" s="7"/>
      <c r="CF10" s="7"/>
      <c r="CG10" s="7"/>
      <c r="CH10" s="7"/>
      <c r="CI10" s="7"/>
      <c r="CJ10" s="7"/>
      <c r="CK10" s="7"/>
      <c r="CN10" s="7"/>
      <c r="CO10" s="7"/>
      <c r="CP10" s="7"/>
      <c r="CQ10" s="7"/>
      <c r="CR10" s="7"/>
      <c r="CV10" s="7"/>
      <c r="CW10" s="7"/>
      <c r="CX10" s="7"/>
      <c r="CY10" s="7"/>
      <c r="CZ10" s="7"/>
      <c r="DA10" s="7"/>
      <c r="DC10" t="s">
        <v>103</v>
      </c>
      <c r="DD10" s="7">
        <v>4</v>
      </c>
      <c r="DE10" s="7">
        <v>2</v>
      </c>
      <c r="DF10" s="7"/>
      <c r="DG10" s="7"/>
      <c r="DH10" s="7">
        <v>1</v>
      </c>
      <c r="DI10" s="7"/>
      <c r="DL10" s="7"/>
      <c r="DM10" s="7"/>
      <c r="DN10" s="7"/>
      <c r="DO10" s="7"/>
      <c r="DP10" s="7"/>
      <c r="DQ10" s="7"/>
      <c r="DS10" t="s">
        <v>47</v>
      </c>
      <c r="DT10" s="7">
        <v>1</v>
      </c>
      <c r="DU10" s="7">
        <v>2</v>
      </c>
      <c r="DV10" s="7">
        <v>1</v>
      </c>
      <c r="DW10" s="7">
        <v>1</v>
      </c>
      <c r="DX10" s="7">
        <v>1</v>
      </c>
      <c r="DY10" s="7"/>
      <c r="EB10" s="7"/>
      <c r="EC10" s="7"/>
      <c r="ED10" s="7"/>
      <c r="EE10" s="7"/>
      <c r="EF10" s="7"/>
      <c r="EG10" s="7"/>
      <c r="EJ10" s="7"/>
      <c r="EK10" s="7"/>
      <c r="EL10" s="7"/>
      <c r="EM10" s="7"/>
      <c r="EN10" s="7"/>
      <c r="EO10" s="7"/>
      <c r="ER10" s="7"/>
      <c r="ES10" s="7"/>
      <c r="ET10" s="7"/>
      <c r="EU10" s="7"/>
      <c r="EV10" s="7"/>
      <c r="EW10" s="7"/>
      <c r="EZ10" s="7"/>
      <c r="FA10" s="7"/>
      <c r="FB10" s="7"/>
      <c r="FC10" s="7"/>
      <c r="FD10" s="7"/>
      <c r="FH10" s="7"/>
      <c r="FI10" s="7"/>
      <c r="FJ10" s="7"/>
      <c r="FK10" s="7"/>
      <c r="FL10" s="7"/>
      <c r="FM10" s="7"/>
    </row>
    <row r="11" spans="1:170" x14ac:dyDescent="0.55000000000000004">
      <c r="A11" s="5" t="s">
        <v>401</v>
      </c>
      <c r="B11" s="3">
        <v>43972.652222222219</v>
      </c>
      <c r="C11" t="s">
        <v>689</v>
      </c>
      <c r="D11" s="7" t="s">
        <v>685</v>
      </c>
      <c r="E11" s="7" t="s">
        <v>684</v>
      </c>
      <c r="F11" s="7" t="s">
        <v>685</v>
      </c>
      <c r="G11" s="7" t="s">
        <v>685</v>
      </c>
      <c r="H11" s="7" t="s">
        <v>675</v>
      </c>
      <c r="I11" s="7" t="s">
        <v>675</v>
      </c>
      <c r="K11" t="s">
        <v>359</v>
      </c>
      <c r="L11" s="7">
        <v>3</v>
      </c>
      <c r="M11" s="7">
        <v>1</v>
      </c>
      <c r="N11" s="7">
        <v>1</v>
      </c>
      <c r="O11" s="7">
        <v>1</v>
      </c>
      <c r="P11" s="7">
        <v>1</v>
      </c>
      <c r="T11" s="7"/>
      <c r="U11" s="7"/>
      <c r="V11" s="7"/>
      <c r="W11" s="7"/>
      <c r="X11" s="7"/>
      <c r="AB11" s="7"/>
      <c r="AC11" s="7"/>
      <c r="AD11" s="7"/>
      <c r="AE11" s="7"/>
      <c r="AF11" s="7"/>
      <c r="AG11" s="7"/>
      <c r="AJ11" s="7"/>
      <c r="AK11" s="7"/>
      <c r="AL11" s="7"/>
      <c r="AM11" s="7"/>
      <c r="AN11" s="7"/>
      <c r="AO11" s="7"/>
      <c r="AQ11" t="s">
        <v>360</v>
      </c>
      <c r="AR11" s="7">
        <v>4</v>
      </c>
      <c r="AS11" s="7">
        <v>1</v>
      </c>
      <c r="AT11" s="7">
        <v>1</v>
      </c>
      <c r="AU11" s="7">
        <v>1</v>
      </c>
      <c r="AV11" s="7">
        <v>1</v>
      </c>
      <c r="BG11" t="s">
        <v>285</v>
      </c>
      <c r="BH11" s="7">
        <v>3</v>
      </c>
      <c r="BI11" s="7">
        <v>1</v>
      </c>
      <c r="BJ11" s="7">
        <v>1</v>
      </c>
      <c r="BK11" s="7">
        <v>1</v>
      </c>
      <c r="BL11" s="7">
        <v>1</v>
      </c>
      <c r="BM11" s="7"/>
      <c r="BO11" t="s">
        <v>3</v>
      </c>
      <c r="BP11" s="7">
        <v>3</v>
      </c>
      <c r="BQ11" s="7">
        <v>1</v>
      </c>
      <c r="BR11" s="7">
        <v>1</v>
      </c>
      <c r="BS11" s="7">
        <v>1</v>
      </c>
      <c r="BT11" s="7">
        <v>1</v>
      </c>
      <c r="BU11" s="7"/>
      <c r="BW11" t="s">
        <v>361</v>
      </c>
      <c r="BX11" s="7">
        <v>3</v>
      </c>
      <c r="BY11" s="7">
        <v>1</v>
      </c>
      <c r="BZ11" s="7">
        <v>1</v>
      </c>
      <c r="CA11" s="7">
        <v>1</v>
      </c>
      <c r="CB11" s="7">
        <v>1</v>
      </c>
      <c r="CC11" s="7"/>
      <c r="CF11" s="7"/>
      <c r="CG11" s="7"/>
      <c r="CH11" s="7"/>
      <c r="CI11" s="7"/>
      <c r="CJ11" s="7"/>
      <c r="CK11" s="7"/>
      <c r="CM11" t="s">
        <v>362</v>
      </c>
      <c r="CN11" s="7">
        <v>3</v>
      </c>
      <c r="CO11" s="7">
        <v>1</v>
      </c>
      <c r="CP11" s="7">
        <v>1</v>
      </c>
      <c r="CQ11" s="7">
        <v>1</v>
      </c>
      <c r="CR11" s="7">
        <v>1</v>
      </c>
      <c r="CU11" t="s">
        <v>363</v>
      </c>
      <c r="CV11" s="7">
        <v>3</v>
      </c>
      <c r="CW11" s="7">
        <v>1</v>
      </c>
      <c r="CX11" s="7">
        <v>1</v>
      </c>
      <c r="CY11" s="7">
        <v>1</v>
      </c>
      <c r="CZ11" s="7">
        <v>1</v>
      </c>
      <c r="DA11" s="7"/>
      <c r="DC11" t="s">
        <v>110</v>
      </c>
      <c r="DD11" s="7">
        <v>3</v>
      </c>
      <c r="DE11" s="7">
        <v>1</v>
      </c>
      <c r="DF11" s="7">
        <v>1</v>
      </c>
      <c r="DG11" s="7">
        <v>1</v>
      </c>
      <c r="DH11" s="7">
        <v>1</v>
      </c>
      <c r="DI11" s="7"/>
      <c r="DL11" s="7"/>
      <c r="DM11" s="7"/>
      <c r="DN11" s="7"/>
      <c r="DO11" s="7"/>
      <c r="DP11" s="7"/>
      <c r="DQ11" s="7"/>
      <c r="DS11" t="s">
        <v>364</v>
      </c>
      <c r="DT11" s="7">
        <v>2</v>
      </c>
      <c r="DU11" s="7">
        <v>1</v>
      </c>
      <c r="DV11" s="7">
        <v>1</v>
      </c>
      <c r="DW11" s="7">
        <v>1</v>
      </c>
      <c r="DX11" s="7">
        <v>1</v>
      </c>
      <c r="DY11" s="7"/>
      <c r="EB11" s="7"/>
      <c r="EC11" s="7"/>
      <c r="ED11" s="7"/>
      <c r="EE11" s="7"/>
      <c r="EF11" s="7"/>
      <c r="EG11" s="7"/>
      <c r="EJ11" s="7"/>
      <c r="EK11" s="7"/>
      <c r="EL11" s="7"/>
      <c r="EM11" s="7"/>
      <c r="EN11" s="7"/>
      <c r="EO11" s="7"/>
      <c r="ER11" s="7"/>
      <c r="ES11" s="7"/>
      <c r="ET11" s="7"/>
      <c r="EU11" s="7"/>
      <c r="EV11" s="7"/>
      <c r="EW11" s="7"/>
      <c r="EZ11" s="7"/>
      <c r="FA11" s="7"/>
      <c r="FB11" s="7"/>
      <c r="FC11" s="7"/>
      <c r="FD11" s="7"/>
      <c r="FH11" s="7"/>
      <c r="FI11" s="7"/>
      <c r="FJ11" s="7"/>
      <c r="FK11" s="7"/>
      <c r="FL11" s="7"/>
      <c r="FM11" s="7"/>
    </row>
    <row r="12" spans="1:170" x14ac:dyDescent="0.55000000000000004">
      <c r="A12" s="5" t="s">
        <v>402</v>
      </c>
      <c r="B12" s="3">
        <v>44042.985208333332</v>
      </c>
      <c r="C12" t="s">
        <v>692</v>
      </c>
      <c r="D12" s="7" t="s">
        <v>683</v>
      </c>
      <c r="E12" s="7" t="s">
        <v>691</v>
      </c>
      <c r="F12" s="7" t="s">
        <v>685</v>
      </c>
      <c r="G12" s="7" t="s">
        <v>685</v>
      </c>
      <c r="H12" s="7" t="s">
        <v>675</v>
      </c>
      <c r="I12" s="7" t="s">
        <v>675</v>
      </c>
      <c r="K12" t="s">
        <v>64</v>
      </c>
      <c r="L12" s="7">
        <v>3</v>
      </c>
      <c r="M12" s="7">
        <v>2</v>
      </c>
      <c r="N12" s="7">
        <v>1</v>
      </c>
      <c r="P12" s="7">
        <v>1</v>
      </c>
      <c r="S12" t="s">
        <v>330</v>
      </c>
      <c r="T12" s="7">
        <v>4</v>
      </c>
      <c r="U12" s="7">
        <v>1</v>
      </c>
      <c r="V12" s="7">
        <v>1</v>
      </c>
      <c r="W12" s="7"/>
      <c r="X12" s="7">
        <v>1</v>
      </c>
      <c r="AA12" t="s">
        <v>26</v>
      </c>
      <c r="AB12" s="7"/>
      <c r="AC12" s="7"/>
      <c r="AD12" s="7"/>
      <c r="AE12" s="7"/>
      <c r="AF12" s="7"/>
      <c r="AG12" s="7"/>
      <c r="AI12" t="s">
        <v>331</v>
      </c>
      <c r="AJ12" s="7"/>
      <c r="AK12" s="7"/>
      <c r="AL12" s="7"/>
      <c r="AM12" s="7"/>
      <c r="AN12" s="7"/>
      <c r="AO12" s="7"/>
      <c r="AQ12" t="s">
        <v>332</v>
      </c>
      <c r="AR12" s="7">
        <v>3</v>
      </c>
      <c r="AS12" s="7">
        <v>1</v>
      </c>
      <c r="AT12" s="7">
        <v>1</v>
      </c>
      <c r="BG12" t="s">
        <v>73</v>
      </c>
      <c r="BH12" s="7">
        <v>1</v>
      </c>
      <c r="BI12" s="7"/>
      <c r="BJ12" s="7"/>
      <c r="BK12" s="7"/>
      <c r="BL12" s="7"/>
      <c r="BM12" s="7"/>
      <c r="BO12" t="s">
        <v>333</v>
      </c>
      <c r="BP12" s="7">
        <v>4</v>
      </c>
      <c r="BQ12" s="7">
        <v>1</v>
      </c>
      <c r="BR12" s="7">
        <v>1</v>
      </c>
      <c r="BS12" s="7"/>
      <c r="BT12" s="7">
        <v>1</v>
      </c>
      <c r="BU12" s="7"/>
      <c r="BX12" s="7"/>
      <c r="BY12" s="7"/>
      <c r="BZ12" s="7"/>
      <c r="CA12" s="7"/>
      <c r="CB12" s="7"/>
      <c r="CC12" s="7"/>
      <c r="CF12" s="7"/>
      <c r="CG12" s="7"/>
      <c r="CH12" s="7"/>
      <c r="CI12" s="7"/>
      <c r="CJ12" s="7"/>
      <c r="CK12" s="7"/>
      <c r="CN12" s="7"/>
      <c r="CO12" s="7"/>
      <c r="CP12" s="7"/>
      <c r="CQ12" s="7"/>
      <c r="CR12" s="7"/>
      <c r="CV12" s="7"/>
      <c r="CW12" s="7"/>
      <c r="CX12" s="7"/>
      <c r="CY12" s="7"/>
      <c r="CZ12" s="7"/>
      <c r="DA12" s="7"/>
      <c r="DC12" t="s">
        <v>165</v>
      </c>
      <c r="DD12" s="7">
        <v>2</v>
      </c>
      <c r="DE12" s="7">
        <v>3</v>
      </c>
      <c r="DF12" s="7">
        <v>1</v>
      </c>
      <c r="DG12" s="7"/>
      <c r="DH12" s="7"/>
      <c r="DI12" s="7"/>
      <c r="DK12" t="s">
        <v>162</v>
      </c>
      <c r="DL12" s="7"/>
      <c r="DM12" s="7">
        <v>2</v>
      </c>
      <c r="DN12" s="7">
        <v>1</v>
      </c>
      <c r="DO12" s="7"/>
      <c r="DP12" s="7"/>
      <c r="DQ12" s="7"/>
      <c r="DT12" s="7"/>
      <c r="DU12" s="7"/>
      <c r="DV12" s="7"/>
      <c r="DW12" s="7"/>
      <c r="DX12" s="7"/>
      <c r="DY12" s="7"/>
      <c r="EB12" s="7"/>
      <c r="EC12" s="7"/>
      <c r="ED12" s="7"/>
      <c r="EE12" s="7"/>
      <c r="EF12" s="7"/>
      <c r="EG12" s="7"/>
      <c r="EI12" t="s">
        <v>334</v>
      </c>
      <c r="EJ12" s="7">
        <v>3</v>
      </c>
      <c r="EK12" s="7">
        <v>1</v>
      </c>
      <c r="EL12" s="7">
        <v>1</v>
      </c>
      <c r="EM12" s="7"/>
      <c r="EN12" s="7"/>
      <c r="EO12" s="7"/>
      <c r="EQ12" t="s">
        <v>170</v>
      </c>
      <c r="ER12" s="7">
        <v>3</v>
      </c>
      <c r="ES12" s="7">
        <v>2</v>
      </c>
      <c r="ET12" s="7">
        <v>1</v>
      </c>
      <c r="EU12" s="7"/>
      <c r="EV12" s="7"/>
      <c r="EW12" s="7"/>
      <c r="EZ12" s="7"/>
      <c r="FA12" s="7"/>
      <c r="FB12" s="7"/>
      <c r="FC12" s="7"/>
      <c r="FD12" s="7"/>
      <c r="FH12" s="7"/>
      <c r="FI12" s="7"/>
      <c r="FJ12" s="7"/>
      <c r="FK12" s="7"/>
      <c r="FL12" s="7"/>
      <c r="FM12" s="7"/>
    </row>
    <row r="13" spans="1:170" x14ac:dyDescent="0.55000000000000004">
      <c r="A13" s="5" t="s">
        <v>403</v>
      </c>
      <c r="T13" s="7"/>
      <c r="U13" s="7"/>
      <c r="V13" s="7"/>
      <c r="W13" s="7"/>
      <c r="X13" s="7"/>
      <c r="AB13" s="7"/>
      <c r="AC13" s="7"/>
      <c r="AD13" s="7"/>
      <c r="AE13" s="7"/>
      <c r="AF13" s="7"/>
      <c r="AG13" s="7"/>
      <c r="AJ13" s="7"/>
      <c r="AK13" s="7"/>
      <c r="AL13" s="7"/>
      <c r="AM13" s="7"/>
      <c r="AN13" s="7"/>
      <c r="AO13" s="7"/>
      <c r="BH13" s="7"/>
      <c r="BI13" s="7"/>
      <c r="BJ13" s="7"/>
      <c r="BK13" s="7"/>
      <c r="BL13" s="7"/>
      <c r="BM13" s="7"/>
      <c r="BP13" s="7"/>
      <c r="BQ13" s="7"/>
      <c r="BR13" s="7"/>
      <c r="BS13" s="7"/>
      <c r="BT13" s="7"/>
      <c r="BU13" s="7"/>
      <c r="BX13" s="7"/>
      <c r="BY13" s="7"/>
      <c r="BZ13" s="7"/>
      <c r="CA13" s="7"/>
      <c r="CB13" s="7"/>
      <c r="CC13" s="7"/>
      <c r="CF13" s="7"/>
      <c r="CG13" s="7"/>
      <c r="CH13" s="7"/>
      <c r="CI13" s="7"/>
      <c r="CJ13" s="7"/>
      <c r="CK13" s="7"/>
      <c r="CN13" s="7"/>
      <c r="CO13" s="7"/>
      <c r="CP13" s="7"/>
      <c r="CQ13" s="7"/>
      <c r="CR13" s="7"/>
      <c r="CV13" s="7"/>
      <c r="CW13" s="7"/>
      <c r="CX13" s="7"/>
      <c r="CY13" s="7"/>
      <c r="CZ13" s="7"/>
      <c r="DA13" s="7"/>
      <c r="DD13" s="7"/>
      <c r="DE13" s="7"/>
      <c r="DF13" s="7"/>
      <c r="DG13" s="7"/>
      <c r="DH13" s="7"/>
      <c r="DI13" s="7"/>
      <c r="DL13" s="7"/>
      <c r="DM13" s="7"/>
      <c r="DN13" s="7"/>
      <c r="DO13" s="7"/>
      <c r="DP13" s="7"/>
      <c r="DQ13" s="7"/>
      <c r="DT13" s="7"/>
      <c r="DU13" s="7"/>
      <c r="DV13" s="7"/>
      <c r="DW13" s="7"/>
      <c r="DX13" s="7"/>
      <c r="DY13" s="7"/>
      <c r="EB13" s="7"/>
      <c r="EC13" s="7"/>
      <c r="ED13" s="7"/>
      <c r="EE13" s="7"/>
      <c r="EF13" s="7"/>
      <c r="EG13" s="7"/>
      <c r="EJ13" s="7"/>
      <c r="EK13" s="7"/>
      <c r="EL13" s="7"/>
      <c r="EM13" s="7"/>
      <c r="EN13" s="7"/>
      <c r="EO13" s="7"/>
      <c r="ER13" s="7"/>
      <c r="ES13" s="7"/>
      <c r="ET13" s="7"/>
      <c r="EU13" s="7"/>
      <c r="EV13" s="7"/>
      <c r="EW13" s="7"/>
      <c r="EZ13" s="7"/>
      <c r="FA13" s="7"/>
      <c r="FB13" s="7"/>
      <c r="FC13" s="7"/>
      <c r="FD13" s="7"/>
      <c r="FH13" s="7"/>
      <c r="FI13" s="7"/>
      <c r="FJ13" s="7"/>
      <c r="FK13" s="7"/>
      <c r="FL13" s="7"/>
      <c r="FM13" s="7"/>
    </row>
    <row r="14" spans="1:170" x14ac:dyDescent="0.55000000000000004">
      <c r="A14" s="5" t="s">
        <v>404</v>
      </c>
      <c r="C14" t="s">
        <v>689</v>
      </c>
      <c r="D14" s="7" t="s">
        <v>687</v>
      </c>
      <c r="E14" s="7" t="s">
        <v>684</v>
      </c>
      <c r="F14" s="7" t="s">
        <v>685</v>
      </c>
      <c r="G14" s="7" t="s">
        <v>685</v>
      </c>
      <c r="T14" s="7"/>
      <c r="U14" s="7"/>
      <c r="V14" s="7"/>
      <c r="W14" s="7"/>
      <c r="X14" s="7"/>
      <c r="AB14" s="7"/>
      <c r="AC14" s="7"/>
      <c r="AD14" s="7"/>
      <c r="AE14" s="7"/>
      <c r="AF14" s="7"/>
      <c r="AG14" s="7"/>
      <c r="AJ14" s="7"/>
      <c r="AK14" s="7"/>
      <c r="AL14" s="7"/>
      <c r="AM14" s="7"/>
      <c r="AN14" s="7"/>
      <c r="AO14" s="7"/>
      <c r="BH14" s="7"/>
      <c r="BI14" s="7"/>
      <c r="BJ14" s="7"/>
      <c r="BK14" s="7"/>
      <c r="BL14" s="7"/>
      <c r="BM14" s="7"/>
      <c r="BP14" s="7"/>
      <c r="BQ14" s="7"/>
      <c r="BR14" s="7"/>
      <c r="BS14" s="7"/>
      <c r="BT14" s="7"/>
      <c r="BU14" s="7"/>
      <c r="BX14" s="7"/>
      <c r="BY14" s="7"/>
      <c r="BZ14" s="7"/>
      <c r="CA14" s="7"/>
      <c r="CB14" s="7"/>
      <c r="CC14" s="7"/>
      <c r="CF14" s="7"/>
      <c r="CG14" s="7"/>
      <c r="CH14" s="7"/>
      <c r="CI14" s="7"/>
      <c r="CJ14" s="7"/>
      <c r="CK14" s="7"/>
      <c r="CN14" s="7"/>
      <c r="CO14" s="7"/>
      <c r="CP14" s="7"/>
      <c r="CQ14" s="7"/>
      <c r="CR14" s="7"/>
      <c r="CV14" s="7"/>
      <c r="CW14" s="7"/>
      <c r="CX14" s="7"/>
      <c r="CY14" s="7"/>
      <c r="CZ14" s="7"/>
      <c r="DA14" s="7"/>
      <c r="DD14" s="7"/>
      <c r="DE14" s="7"/>
      <c r="DF14" s="7"/>
      <c r="DG14" s="7"/>
      <c r="DH14" s="7"/>
      <c r="DI14" s="7"/>
      <c r="DL14" s="7"/>
      <c r="DM14" s="7"/>
      <c r="DN14" s="7"/>
      <c r="DO14" s="7"/>
      <c r="DP14" s="7"/>
      <c r="DQ14" s="7"/>
      <c r="DT14" s="7"/>
      <c r="DU14" s="7"/>
      <c r="DV14" s="7"/>
      <c r="DW14" s="7"/>
      <c r="DX14" s="7"/>
      <c r="DY14" s="7"/>
      <c r="EB14" s="7"/>
      <c r="EC14" s="7"/>
      <c r="ED14" s="7"/>
      <c r="EE14" s="7"/>
      <c r="EF14" s="7"/>
      <c r="EG14" s="7"/>
      <c r="EJ14" s="7"/>
      <c r="EK14" s="7"/>
      <c r="EL14" s="7"/>
      <c r="EM14" s="7"/>
      <c r="EN14" s="7"/>
      <c r="EO14" s="7"/>
      <c r="ER14" s="7"/>
      <c r="ES14" s="7"/>
      <c r="ET14" s="7"/>
      <c r="EU14" s="7"/>
      <c r="EV14" s="7"/>
      <c r="EW14" s="7"/>
      <c r="EZ14" s="7"/>
      <c r="FA14" s="7"/>
      <c r="FB14" s="7"/>
      <c r="FC14" s="7"/>
      <c r="FD14" s="7"/>
      <c r="FH14" s="7"/>
      <c r="FI14" s="7"/>
      <c r="FJ14" s="7"/>
      <c r="FK14" s="7"/>
      <c r="FL14" s="7"/>
      <c r="FM14" s="7"/>
    </row>
    <row r="15" spans="1:170" x14ac:dyDescent="0.55000000000000004">
      <c r="A15" s="5" t="s">
        <v>405</v>
      </c>
      <c r="B15" s="3">
        <v>44403.548726851855</v>
      </c>
      <c r="C15" t="s">
        <v>690</v>
      </c>
      <c r="D15" s="7" t="s">
        <v>683</v>
      </c>
      <c r="E15" s="7" t="s">
        <v>693</v>
      </c>
      <c r="F15" s="7" t="s">
        <v>685</v>
      </c>
      <c r="G15" s="7" t="s">
        <v>683</v>
      </c>
      <c r="H15" s="7" t="s">
        <v>675</v>
      </c>
      <c r="I15" s="7" t="s">
        <v>675</v>
      </c>
      <c r="K15" t="s">
        <v>554</v>
      </c>
      <c r="L15" s="7">
        <v>4</v>
      </c>
      <c r="M15" s="7">
        <v>1</v>
      </c>
      <c r="N15" s="7">
        <v>1</v>
      </c>
      <c r="O15" s="7">
        <v>1</v>
      </c>
      <c r="S15" t="s">
        <v>555</v>
      </c>
      <c r="T15" s="7">
        <v>4</v>
      </c>
      <c r="U15" s="7">
        <v>1</v>
      </c>
      <c r="V15" s="7">
        <v>1</v>
      </c>
      <c r="W15" s="7">
        <v>1</v>
      </c>
      <c r="X15" s="7"/>
      <c r="AA15" t="s">
        <v>6</v>
      </c>
      <c r="AB15" s="7">
        <v>2</v>
      </c>
      <c r="AC15" s="7">
        <v>2</v>
      </c>
      <c r="AD15" s="7"/>
      <c r="AE15" s="7"/>
      <c r="AF15" s="7"/>
      <c r="AG15" s="7"/>
      <c r="AI15" t="s">
        <v>236</v>
      </c>
      <c r="AJ15" s="7">
        <v>3</v>
      </c>
      <c r="AK15" s="7">
        <v>2</v>
      </c>
      <c r="AL15" s="7"/>
      <c r="AM15" s="7"/>
      <c r="AN15" s="7">
        <v>1</v>
      </c>
      <c r="AO15" s="7"/>
      <c r="AQ15" t="s">
        <v>237</v>
      </c>
      <c r="AR15" s="7">
        <v>3</v>
      </c>
      <c r="AS15" s="7">
        <v>2</v>
      </c>
      <c r="AV15" s="7">
        <v>1</v>
      </c>
      <c r="AY15" t="s">
        <v>238</v>
      </c>
      <c r="AZ15" s="7">
        <v>1</v>
      </c>
      <c r="BA15" s="7">
        <v>2</v>
      </c>
      <c r="BB15" s="7">
        <v>1</v>
      </c>
      <c r="BC15" s="7">
        <v>1</v>
      </c>
      <c r="BD15" s="7">
        <v>1</v>
      </c>
      <c r="BG15" t="s">
        <v>239</v>
      </c>
      <c r="BH15" s="7">
        <v>4</v>
      </c>
      <c r="BI15" s="7">
        <v>1</v>
      </c>
      <c r="BJ15" s="7"/>
      <c r="BK15" s="7"/>
      <c r="BL15" s="7">
        <v>1</v>
      </c>
      <c r="BM15" s="7"/>
      <c r="BO15" t="s">
        <v>3</v>
      </c>
      <c r="BP15" s="7">
        <v>4</v>
      </c>
      <c r="BQ15" s="7">
        <v>1</v>
      </c>
      <c r="BR15" s="7">
        <v>1</v>
      </c>
      <c r="BS15" s="7">
        <v>1</v>
      </c>
      <c r="BT15" s="7">
        <v>1</v>
      </c>
      <c r="BU15" s="7"/>
      <c r="BW15" t="s">
        <v>131</v>
      </c>
      <c r="BX15" s="7"/>
      <c r="BY15" s="7"/>
      <c r="BZ15" s="7"/>
      <c r="CA15" s="7"/>
      <c r="CB15" s="7"/>
      <c r="CC15" s="7"/>
      <c r="CE15" t="s">
        <v>131</v>
      </c>
      <c r="CF15" s="7"/>
      <c r="CG15" s="7"/>
      <c r="CH15" s="7"/>
      <c r="CI15" s="7"/>
      <c r="CJ15" s="7"/>
      <c r="CK15" s="7"/>
      <c r="CM15" t="s">
        <v>240</v>
      </c>
      <c r="CN15" s="7">
        <v>4</v>
      </c>
      <c r="CO15" s="7">
        <v>1</v>
      </c>
      <c r="CP15" s="7">
        <v>1</v>
      </c>
      <c r="CQ15" s="7">
        <v>1</v>
      </c>
      <c r="CR15" s="7">
        <v>1</v>
      </c>
      <c r="CU15" t="s">
        <v>131</v>
      </c>
      <c r="CV15" s="7"/>
      <c r="CW15" s="7"/>
      <c r="CX15" s="7"/>
      <c r="CY15" s="7"/>
      <c r="CZ15" s="7"/>
      <c r="DA15" s="7"/>
      <c r="DC15" t="s">
        <v>241</v>
      </c>
      <c r="DD15" s="7">
        <v>4</v>
      </c>
      <c r="DE15" s="7">
        <v>1</v>
      </c>
      <c r="DF15" s="7"/>
      <c r="DG15" s="7"/>
      <c r="DH15" s="7">
        <v>1</v>
      </c>
      <c r="DI15" s="7"/>
      <c r="DK15" t="s">
        <v>131</v>
      </c>
      <c r="DL15" s="7"/>
      <c r="DM15" s="7"/>
      <c r="DN15" s="7"/>
      <c r="DO15" s="7"/>
      <c r="DP15" s="7"/>
      <c r="DQ15" s="7"/>
      <c r="DS15" t="s">
        <v>242</v>
      </c>
      <c r="DT15" s="7">
        <v>4</v>
      </c>
      <c r="DU15" s="7">
        <v>1</v>
      </c>
      <c r="DV15" s="7">
        <v>1</v>
      </c>
      <c r="DW15" s="7">
        <v>1</v>
      </c>
      <c r="DX15" s="7">
        <v>1</v>
      </c>
      <c r="DY15" s="7"/>
      <c r="EA15" t="s">
        <v>131</v>
      </c>
      <c r="EB15" s="7"/>
      <c r="EC15" s="7"/>
      <c r="ED15" s="7"/>
      <c r="EE15" s="7"/>
      <c r="EF15" s="7"/>
      <c r="EG15" s="7"/>
      <c r="EI15" t="s">
        <v>131</v>
      </c>
      <c r="EJ15" s="7"/>
      <c r="EK15" s="7"/>
      <c r="EL15" s="7"/>
      <c r="EM15" s="7"/>
      <c r="EN15" s="7"/>
      <c r="EO15" s="7"/>
      <c r="EQ15" t="s">
        <v>170</v>
      </c>
      <c r="ER15" s="7">
        <v>3</v>
      </c>
      <c r="ES15" s="7">
        <v>1</v>
      </c>
      <c r="ET15" s="7">
        <v>1</v>
      </c>
      <c r="EU15" s="7">
        <v>1</v>
      </c>
      <c r="EV15" s="7">
        <v>1</v>
      </c>
      <c r="EW15" s="7"/>
      <c r="EY15" t="s">
        <v>131</v>
      </c>
      <c r="EZ15" s="7"/>
      <c r="FA15" s="7"/>
      <c r="FB15" s="7"/>
      <c r="FC15" s="7"/>
      <c r="FD15" s="7"/>
      <c r="FG15" t="s">
        <v>131</v>
      </c>
      <c r="FH15" s="7"/>
      <c r="FI15" s="7"/>
      <c r="FJ15" s="7"/>
      <c r="FK15" s="7"/>
      <c r="FL15" s="7"/>
      <c r="FM15" s="7"/>
    </row>
    <row r="16" spans="1:170" x14ac:dyDescent="0.55000000000000004">
      <c r="A16" s="5" t="s">
        <v>406</v>
      </c>
      <c r="B16" s="3">
        <v>44404.70480324074</v>
      </c>
      <c r="H16" s="7" t="s">
        <v>676</v>
      </c>
      <c r="I16" s="7" t="s">
        <v>676</v>
      </c>
      <c r="K16" t="s">
        <v>101</v>
      </c>
      <c r="L16" s="7">
        <v>4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t="s">
        <v>190</v>
      </c>
      <c r="S16" t="s">
        <v>191</v>
      </c>
      <c r="T16" s="7">
        <v>1</v>
      </c>
      <c r="U16" s="7">
        <v>2</v>
      </c>
      <c r="V16" s="7">
        <v>1</v>
      </c>
      <c r="W16" s="7">
        <v>1</v>
      </c>
      <c r="X16" s="7">
        <v>1</v>
      </c>
      <c r="AA16" t="s">
        <v>192</v>
      </c>
      <c r="AB16" s="7">
        <v>3</v>
      </c>
      <c r="AC16" s="7">
        <v>1</v>
      </c>
      <c r="AD16" s="7"/>
      <c r="AE16" s="7"/>
      <c r="AF16" s="7">
        <v>1</v>
      </c>
      <c r="AG16" s="7"/>
      <c r="AI16" t="s">
        <v>27</v>
      </c>
      <c r="AJ16" s="7">
        <v>4</v>
      </c>
      <c r="AK16" s="7">
        <v>2</v>
      </c>
      <c r="AL16" s="7">
        <v>1</v>
      </c>
      <c r="AM16" s="7">
        <v>1</v>
      </c>
      <c r="AN16" s="7">
        <v>1</v>
      </c>
      <c r="AO16" s="7"/>
      <c r="AQ16" t="s">
        <v>193</v>
      </c>
      <c r="AR16" s="7">
        <v>4</v>
      </c>
      <c r="AS16" s="7">
        <v>1</v>
      </c>
      <c r="AT16" s="7">
        <v>1</v>
      </c>
      <c r="AU16" s="7">
        <v>1</v>
      </c>
      <c r="AV16" s="7">
        <v>1</v>
      </c>
      <c r="AY16" t="s">
        <v>194</v>
      </c>
      <c r="AZ16" s="7">
        <v>4</v>
      </c>
      <c r="BA16" s="7">
        <v>1</v>
      </c>
      <c r="BB16" s="7">
        <v>1</v>
      </c>
      <c r="BC16" s="7">
        <v>1</v>
      </c>
      <c r="BD16" s="7">
        <v>1</v>
      </c>
      <c r="BG16" t="s">
        <v>195</v>
      </c>
      <c r="BH16" s="7">
        <v>3</v>
      </c>
      <c r="BI16" s="7">
        <v>1</v>
      </c>
      <c r="BJ16" s="7">
        <v>1</v>
      </c>
      <c r="BK16" s="7">
        <v>1</v>
      </c>
      <c r="BL16" s="7">
        <v>1</v>
      </c>
      <c r="BM16" s="7"/>
      <c r="BO16" t="s">
        <v>196</v>
      </c>
      <c r="BP16" s="7">
        <v>4</v>
      </c>
      <c r="BQ16" s="7">
        <v>2</v>
      </c>
      <c r="BR16" s="7">
        <v>1</v>
      </c>
      <c r="BS16" s="7">
        <v>1</v>
      </c>
      <c r="BT16" s="7">
        <v>1</v>
      </c>
      <c r="BU16" s="7"/>
      <c r="BW16" t="s">
        <v>197</v>
      </c>
      <c r="BX16" s="7">
        <v>4</v>
      </c>
      <c r="BY16" s="7">
        <v>1</v>
      </c>
      <c r="BZ16" s="7">
        <v>1</v>
      </c>
      <c r="CA16" s="7">
        <v>1</v>
      </c>
      <c r="CB16" s="7">
        <v>1</v>
      </c>
      <c r="CC16" s="7"/>
      <c r="CE16" t="s">
        <v>198</v>
      </c>
      <c r="CF16" s="7">
        <v>3</v>
      </c>
      <c r="CG16" s="7">
        <v>1</v>
      </c>
      <c r="CH16" s="7">
        <v>1</v>
      </c>
      <c r="CI16" s="7">
        <v>1</v>
      </c>
      <c r="CJ16" s="7">
        <v>1</v>
      </c>
      <c r="CK16" s="7"/>
      <c r="CM16" t="s">
        <v>185</v>
      </c>
      <c r="CN16" s="7">
        <v>4</v>
      </c>
      <c r="CO16" s="7">
        <v>2</v>
      </c>
      <c r="CP16" s="7">
        <v>1</v>
      </c>
      <c r="CQ16" s="7">
        <v>1</v>
      </c>
      <c r="CR16" s="7">
        <v>1</v>
      </c>
      <c r="CU16" t="s">
        <v>199</v>
      </c>
      <c r="CV16" s="7">
        <v>3</v>
      </c>
      <c r="CW16" s="7">
        <v>2</v>
      </c>
      <c r="CX16" s="7">
        <v>1</v>
      </c>
      <c r="CY16" s="7">
        <v>1</v>
      </c>
      <c r="CZ16" s="7">
        <v>1</v>
      </c>
      <c r="DA16" s="7"/>
      <c r="DC16" t="s">
        <v>191</v>
      </c>
      <c r="DD16" s="7">
        <v>1</v>
      </c>
      <c r="DE16" s="7">
        <v>2</v>
      </c>
      <c r="DF16" s="7">
        <v>1</v>
      </c>
      <c r="DG16" s="7">
        <v>1</v>
      </c>
      <c r="DH16" s="7">
        <v>1</v>
      </c>
      <c r="DI16" s="7"/>
      <c r="DL16" s="7"/>
      <c r="DM16" s="7"/>
      <c r="DN16" s="7"/>
      <c r="DO16" s="7"/>
      <c r="DP16" s="7"/>
      <c r="DQ16" s="7"/>
      <c r="DS16" t="s">
        <v>47</v>
      </c>
      <c r="DT16" s="7">
        <v>3</v>
      </c>
      <c r="DU16" s="7">
        <v>1</v>
      </c>
      <c r="DV16" s="7">
        <v>1</v>
      </c>
      <c r="DW16" s="7">
        <v>1</v>
      </c>
      <c r="DX16" s="7">
        <v>1</v>
      </c>
      <c r="DY16" s="7"/>
      <c r="EA16" t="s">
        <v>200</v>
      </c>
      <c r="EB16" s="7">
        <v>2</v>
      </c>
      <c r="EC16" s="7">
        <v>2</v>
      </c>
      <c r="ED16" s="7"/>
      <c r="EE16" s="7"/>
      <c r="EF16" s="7">
        <v>1</v>
      </c>
      <c r="EG16" s="7"/>
      <c r="EI16" t="s">
        <v>199</v>
      </c>
      <c r="EJ16" s="7">
        <v>3</v>
      </c>
      <c r="EK16" s="7">
        <v>2</v>
      </c>
      <c r="EL16" s="7">
        <v>1</v>
      </c>
      <c r="EM16" s="7">
        <v>1</v>
      </c>
      <c r="EN16" s="7">
        <v>1</v>
      </c>
      <c r="EO16" s="7"/>
      <c r="EQ16" t="s">
        <v>201</v>
      </c>
      <c r="ER16" s="7">
        <v>3</v>
      </c>
      <c r="ES16" s="7">
        <v>1</v>
      </c>
      <c r="ET16" s="7">
        <v>1</v>
      </c>
      <c r="EU16" s="7">
        <v>1</v>
      </c>
      <c r="EV16" s="7">
        <v>1</v>
      </c>
      <c r="EW16" s="7"/>
      <c r="EY16" t="s">
        <v>202</v>
      </c>
      <c r="EZ16" s="7">
        <v>1</v>
      </c>
      <c r="FA16" s="7">
        <v>2</v>
      </c>
      <c r="FB16" s="7"/>
      <c r="FC16" s="7"/>
      <c r="FD16" s="7">
        <v>1</v>
      </c>
      <c r="FG16" t="s">
        <v>18</v>
      </c>
      <c r="FH16" s="7">
        <v>4</v>
      </c>
      <c r="FI16" s="7">
        <v>1</v>
      </c>
      <c r="FJ16" s="7">
        <v>1</v>
      </c>
      <c r="FK16" s="7">
        <v>1</v>
      </c>
      <c r="FL16" s="7">
        <v>1</v>
      </c>
      <c r="FM16" s="7"/>
    </row>
    <row r="17" spans="1:169" x14ac:dyDescent="0.55000000000000004">
      <c r="A17" s="5" t="s">
        <v>407</v>
      </c>
      <c r="T17" s="7"/>
      <c r="U17" s="7"/>
      <c r="V17" s="7"/>
      <c r="W17" s="7"/>
      <c r="X17" s="7"/>
      <c r="AB17" s="7"/>
      <c r="AC17" s="7"/>
      <c r="AD17" s="7"/>
      <c r="AE17" s="7"/>
      <c r="AF17" s="7"/>
      <c r="AG17" s="7"/>
      <c r="AJ17" s="7"/>
      <c r="AK17" s="7"/>
      <c r="AL17" s="7"/>
      <c r="AM17" s="7"/>
      <c r="AN17" s="7"/>
      <c r="AO17" s="7"/>
      <c r="BH17" s="7"/>
      <c r="BI17" s="7"/>
      <c r="BJ17" s="7"/>
      <c r="BK17" s="7"/>
      <c r="BL17" s="7"/>
      <c r="BM17" s="7"/>
      <c r="BP17" s="7"/>
      <c r="BQ17" s="7"/>
      <c r="BR17" s="7"/>
      <c r="BS17" s="7"/>
      <c r="BT17" s="7"/>
      <c r="BU17" s="7"/>
      <c r="BX17" s="7"/>
      <c r="BY17" s="7"/>
      <c r="BZ17" s="7"/>
      <c r="CA17" s="7"/>
      <c r="CB17" s="7"/>
      <c r="CC17" s="7"/>
      <c r="CF17" s="7"/>
      <c r="CG17" s="7"/>
      <c r="CH17" s="7"/>
      <c r="CI17" s="7"/>
      <c r="CJ17" s="7"/>
      <c r="CK17" s="7"/>
      <c r="CN17" s="7"/>
      <c r="CO17" s="7"/>
      <c r="CP17" s="7"/>
      <c r="CQ17" s="7"/>
      <c r="CR17" s="7"/>
      <c r="CV17" s="7"/>
      <c r="CW17" s="7"/>
      <c r="CX17" s="7"/>
      <c r="CY17" s="7"/>
      <c r="CZ17" s="7"/>
      <c r="DA17" s="7"/>
      <c r="DD17" s="7"/>
      <c r="DE17" s="7"/>
      <c r="DF17" s="7"/>
      <c r="DG17" s="7"/>
      <c r="DH17" s="7"/>
      <c r="DI17" s="7"/>
      <c r="DL17" s="7"/>
      <c r="DM17" s="7"/>
      <c r="DN17" s="7"/>
      <c r="DO17" s="7"/>
      <c r="DP17" s="7"/>
      <c r="DQ17" s="7"/>
      <c r="DT17" s="7"/>
      <c r="DU17" s="7"/>
      <c r="DV17" s="7"/>
      <c r="DW17" s="7"/>
      <c r="DX17" s="7"/>
      <c r="DY17" s="7"/>
      <c r="EB17" s="7"/>
      <c r="EC17" s="7"/>
      <c r="ED17" s="7"/>
      <c r="EE17" s="7"/>
      <c r="EF17" s="7"/>
      <c r="EG17" s="7"/>
      <c r="EJ17" s="7"/>
      <c r="EK17" s="7"/>
      <c r="EL17" s="7"/>
      <c r="EM17" s="7"/>
      <c r="EN17" s="7"/>
      <c r="EO17" s="7"/>
      <c r="ER17" s="7"/>
      <c r="ES17" s="7"/>
      <c r="ET17" s="7"/>
      <c r="EU17" s="7"/>
      <c r="EV17" s="7"/>
      <c r="EW17" s="7"/>
      <c r="EZ17" s="7"/>
      <c r="FA17" s="7"/>
      <c r="FB17" s="7"/>
      <c r="FC17" s="7"/>
      <c r="FD17" s="7"/>
      <c r="FH17" s="7"/>
      <c r="FI17" s="7"/>
      <c r="FJ17" s="7"/>
      <c r="FK17" s="7"/>
      <c r="FL17" s="7"/>
      <c r="FM17" s="7"/>
    </row>
    <row r="18" spans="1:169" x14ac:dyDescent="0.55000000000000004">
      <c r="A18" s="5" t="s">
        <v>408</v>
      </c>
      <c r="B18" s="3">
        <v>44412.114340277774</v>
      </c>
      <c r="H18" s="7" t="s">
        <v>675</v>
      </c>
      <c r="I18" s="7" t="s">
        <v>675</v>
      </c>
      <c r="K18" t="s">
        <v>556</v>
      </c>
      <c r="L18" s="7">
        <v>4</v>
      </c>
      <c r="M18" s="7">
        <v>2</v>
      </c>
      <c r="N18" s="7">
        <v>1</v>
      </c>
      <c r="O18" s="7">
        <v>1</v>
      </c>
      <c r="P18" s="7">
        <v>1</v>
      </c>
      <c r="Q18" s="7">
        <v>1</v>
      </c>
      <c r="R18" t="s">
        <v>557</v>
      </c>
      <c r="S18" t="s">
        <v>6</v>
      </c>
      <c r="T18" s="7"/>
      <c r="U18" s="7"/>
      <c r="V18" s="7"/>
      <c r="W18" s="7"/>
      <c r="X18" s="7"/>
      <c r="AA18" t="s">
        <v>6</v>
      </c>
      <c r="AB18" s="7"/>
      <c r="AC18" s="7"/>
      <c r="AD18" s="7"/>
      <c r="AE18" s="7"/>
      <c r="AF18" s="7"/>
      <c r="AG18" s="7"/>
      <c r="AI18" t="s">
        <v>6</v>
      </c>
      <c r="AJ18" s="7"/>
      <c r="AK18" s="7"/>
      <c r="AL18" s="7"/>
      <c r="AM18" s="7"/>
      <c r="AN18" s="7"/>
      <c r="AO18" s="7"/>
      <c r="AQ18" t="s">
        <v>18</v>
      </c>
      <c r="AR18" s="7">
        <v>3</v>
      </c>
      <c r="AS18" s="7">
        <v>1</v>
      </c>
      <c r="AT18" s="7">
        <v>1</v>
      </c>
      <c r="AW18" s="7">
        <v>1</v>
      </c>
      <c r="AX18" t="s">
        <v>557</v>
      </c>
      <c r="AY18" t="s">
        <v>6</v>
      </c>
      <c r="BG18" t="s">
        <v>558</v>
      </c>
      <c r="BH18" s="7"/>
      <c r="BI18" s="7">
        <v>1</v>
      </c>
      <c r="BJ18" s="7">
        <v>1</v>
      </c>
      <c r="BK18" s="7">
        <v>1</v>
      </c>
      <c r="BL18" s="7">
        <v>1</v>
      </c>
      <c r="BM18" s="7"/>
      <c r="BO18" t="s">
        <v>559</v>
      </c>
      <c r="BP18" s="7">
        <v>3</v>
      </c>
      <c r="BQ18" s="7">
        <v>3</v>
      </c>
      <c r="BR18" s="7">
        <v>1</v>
      </c>
      <c r="BS18" s="7">
        <v>1</v>
      </c>
      <c r="BT18" s="7">
        <v>1</v>
      </c>
      <c r="BU18" s="7">
        <v>1</v>
      </c>
      <c r="BV18" t="s">
        <v>557</v>
      </c>
      <c r="BW18" t="s">
        <v>6</v>
      </c>
      <c r="BX18" s="7"/>
      <c r="BY18" s="7"/>
      <c r="BZ18" s="7"/>
      <c r="CA18" s="7"/>
      <c r="CB18" s="7"/>
      <c r="CC18" s="7"/>
      <c r="CE18" t="s">
        <v>560</v>
      </c>
      <c r="CF18" s="7">
        <v>3</v>
      </c>
      <c r="CG18" s="7">
        <v>2</v>
      </c>
      <c r="CH18" s="7">
        <v>1</v>
      </c>
      <c r="CI18" s="7">
        <v>1</v>
      </c>
      <c r="CJ18" s="7">
        <v>1</v>
      </c>
      <c r="CK18" s="7">
        <v>1</v>
      </c>
      <c r="CL18" t="s">
        <v>557</v>
      </c>
      <c r="CM18" t="s">
        <v>6</v>
      </c>
      <c r="CN18" s="7"/>
      <c r="CO18" s="7"/>
      <c r="CP18" s="7"/>
      <c r="CQ18" s="7"/>
      <c r="CR18" s="7"/>
      <c r="CU18" t="s">
        <v>6</v>
      </c>
      <c r="CV18" s="7"/>
      <c r="CW18" s="7"/>
      <c r="CX18" s="7"/>
      <c r="CY18" s="7"/>
      <c r="CZ18" s="7"/>
      <c r="DA18" s="7"/>
      <c r="DC18" t="s">
        <v>6</v>
      </c>
      <c r="DD18" s="7"/>
      <c r="DE18" s="7"/>
      <c r="DF18" s="7"/>
      <c r="DG18" s="7"/>
      <c r="DH18" s="7"/>
      <c r="DI18" s="7"/>
      <c r="DK18" t="s">
        <v>6</v>
      </c>
      <c r="DL18" s="7"/>
      <c r="DM18" s="7"/>
      <c r="DN18" s="7"/>
      <c r="DO18" s="7"/>
      <c r="DP18" s="7"/>
      <c r="DQ18" s="7"/>
      <c r="DS18" t="s">
        <v>15</v>
      </c>
      <c r="DT18" s="7">
        <v>1</v>
      </c>
      <c r="DU18" s="7"/>
      <c r="DV18" s="7">
        <v>1</v>
      </c>
      <c r="DW18" s="7"/>
      <c r="DX18" s="7"/>
      <c r="DY18" s="7"/>
      <c r="EA18" t="s">
        <v>6</v>
      </c>
      <c r="EB18" s="7"/>
      <c r="EC18" s="7"/>
      <c r="ED18" s="7"/>
      <c r="EE18" s="7"/>
      <c r="EF18" s="7"/>
      <c r="EG18" s="7"/>
      <c r="EI18" t="s">
        <v>6</v>
      </c>
      <c r="EJ18" s="7"/>
      <c r="EK18" s="7"/>
      <c r="EL18" s="7"/>
      <c r="EM18" s="7"/>
      <c r="EN18" s="7"/>
      <c r="EO18" s="7"/>
      <c r="EQ18" t="s">
        <v>6</v>
      </c>
      <c r="ER18" s="7"/>
      <c r="ES18" s="7"/>
      <c r="ET18" s="7"/>
      <c r="EU18" s="7"/>
      <c r="EV18" s="7"/>
      <c r="EW18" s="7"/>
      <c r="EY18" t="s">
        <v>6</v>
      </c>
      <c r="EZ18" s="7"/>
      <c r="FA18" s="7"/>
      <c r="FB18" s="7"/>
      <c r="FC18" s="7"/>
      <c r="FD18" s="7"/>
      <c r="FG18" t="s">
        <v>6</v>
      </c>
      <c r="FH18" s="7"/>
      <c r="FI18" s="7"/>
      <c r="FJ18" s="7"/>
      <c r="FK18" s="7"/>
      <c r="FL18" s="7"/>
      <c r="FM18" s="7"/>
    </row>
    <row r="19" spans="1:169" x14ac:dyDescent="0.55000000000000004">
      <c r="A19" s="5" t="s">
        <v>409</v>
      </c>
      <c r="C19" t="s">
        <v>689</v>
      </c>
      <c r="D19" s="7" t="s">
        <v>683</v>
      </c>
      <c r="E19" s="7" t="s">
        <v>684</v>
      </c>
      <c r="F19" s="7" t="s">
        <v>683</v>
      </c>
      <c r="G19" s="7" t="s">
        <v>683</v>
      </c>
      <c r="T19" s="7"/>
      <c r="U19" s="7"/>
      <c r="V19" s="7"/>
      <c r="W19" s="7"/>
      <c r="X19" s="7"/>
      <c r="AB19" s="7"/>
      <c r="AC19" s="7"/>
      <c r="AD19" s="7"/>
      <c r="AE19" s="7"/>
      <c r="AF19" s="7"/>
      <c r="AG19" s="7"/>
      <c r="AJ19" s="7"/>
      <c r="AK19" s="7"/>
      <c r="AL19" s="7"/>
      <c r="AM19" s="7"/>
      <c r="AN19" s="7"/>
      <c r="AO19" s="7"/>
      <c r="BH19" s="7"/>
      <c r="BI19" s="7"/>
      <c r="BJ19" s="7"/>
      <c r="BK19" s="7"/>
      <c r="BL19" s="7"/>
      <c r="BM19" s="7"/>
      <c r="BP19" s="7"/>
      <c r="BQ19" s="7"/>
      <c r="BR19" s="7"/>
      <c r="BS19" s="7"/>
      <c r="BT19" s="7"/>
      <c r="BU19" s="7"/>
      <c r="BX19" s="7"/>
      <c r="BY19" s="7"/>
      <c r="BZ19" s="7"/>
      <c r="CA19" s="7"/>
      <c r="CB19" s="7"/>
      <c r="CC19" s="7"/>
      <c r="CF19" s="7"/>
      <c r="CG19" s="7"/>
      <c r="CH19" s="7"/>
      <c r="CI19" s="7"/>
      <c r="CJ19" s="7"/>
      <c r="CK19" s="7"/>
      <c r="CN19" s="7"/>
      <c r="CO19" s="7"/>
      <c r="CP19" s="7"/>
      <c r="CQ19" s="7"/>
      <c r="CR19" s="7"/>
      <c r="CV19" s="7"/>
      <c r="CW19" s="7"/>
      <c r="CX19" s="7"/>
      <c r="CY19" s="7"/>
      <c r="CZ19" s="7"/>
      <c r="DA19" s="7"/>
      <c r="DD19" s="7"/>
      <c r="DE19" s="7"/>
      <c r="DF19" s="7"/>
      <c r="DG19" s="7"/>
      <c r="DH19" s="7"/>
      <c r="DI19" s="7"/>
      <c r="DL19" s="7"/>
      <c r="DM19" s="7"/>
      <c r="DN19" s="7"/>
      <c r="DO19" s="7"/>
      <c r="DP19" s="7"/>
      <c r="DQ19" s="7"/>
      <c r="DT19" s="7"/>
      <c r="DU19" s="7"/>
      <c r="DV19" s="7"/>
      <c r="DW19" s="7"/>
      <c r="DX19" s="7"/>
      <c r="DY19" s="7"/>
      <c r="EB19" s="7"/>
      <c r="EC19" s="7"/>
      <c r="ED19" s="7"/>
      <c r="EE19" s="7"/>
      <c r="EF19" s="7"/>
      <c r="EG19" s="7"/>
      <c r="EJ19" s="7"/>
      <c r="EK19" s="7"/>
      <c r="EL19" s="7"/>
      <c r="EM19" s="7"/>
      <c r="EN19" s="7"/>
      <c r="EO19" s="7"/>
      <c r="ER19" s="7"/>
      <c r="ES19" s="7"/>
      <c r="ET19" s="7"/>
      <c r="EU19" s="7"/>
      <c r="EV19" s="7"/>
      <c r="EW19" s="7"/>
      <c r="EZ19" s="7"/>
      <c r="FA19" s="7"/>
      <c r="FB19" s="7"/>
      <c r="FC19" s="7"/>
      <c r="FD19" s="7"/>
      <c r="FH19" s="7"/>
      <c r="FI19" s="7"/>
      <c r="FJ19" s="7"/>
      <c r="FK19" s="7"/>
      <c r="FL19" s="7"/>
      <c r="FM19" s="7"/>
    </row>
    <row r="20" spans="1:169" x14ac:dyDescent="0.55000000000000004">
      <c r="A20" s="5" t="s">
        <v>410</v>
      </c>
      <c r="B20" s="3">
        <v>44403.669722222221</v>
      </c>
      <c r="C20" t="s">
        <v>690</v>
      </c>
      <c r="D20" s="7" t="s">
        <v>685</v>
      </c>
      <c r="E20" s="7" t="s">
        <v>691</v>
      </c>
      <c r="F20" s="7" t="s">
        <v>685</v>
      </c>
      <c r="G20" s="7" t="s">
        <v>685</v>
      </c>
      <c r="H20" s="7" t="s">
        <v>675</v>
      </c>
      <c r="I20" s="7" t="s">
        <v>675</v>
      </c>
      <c r="K20" t="s">
        <v>25</v>
      </c>
      <c r="L20" s="7">
        <v>4</v>
      </c>
      <c r="M20" s="7">
        <v>3</v>
      </c>
      <c r="N20" s="7">
        <v>1</v>
      </c>
      <c r="O20" s="7">
        <v>1</v>
      </c>
      <c r="P20" s="7">
        <v>1</v>
      </c>
      <c r="S20" t="s">
        <v>29</v>
      </c>
      <c r="T20" s="7"/>
      <c r="U20" s="7"/>
      <c r="V20" s="7"/>
      <c r="W20" s="7"/>
      <c r="X20" s="7"/>
      <c r="AA20" t="s">
        <v>29</v>
      </c>
      <c r="AB20" s="7"/>
      <c r="AC20" s="7"/>
      <c r="AD20" s="7"/>
      <c r="AE20" s="7"/>
      <c r="AF20" s="7"/>
      <c r="AG20" s="7"/>
      <c r="AI20" t="s">
        <v>29</v>
      </c>
      <c r="AJ20" s="7"/>
      <c r="AK20" s="7"/>
      <c r="AL20" s="7"/>
      <c r="AM20" s="7"/>
      <c r="AN20" s="7"/>
      <c r="AO20" s="7"/>
      <c r="AQ20" t="s">
        <v>382</v>
      </c>
      <c r="AR20" s="7">
        <v>4</v>
      </c>
      <c r="AS20" s="7">
        <v>1</v>
      </c>
      <c r="AT20" s="7">
        <v>1</v>
      </c>
      <c r="AU20" s="7">
        <v>1</v>
      </c>
      <c r="AV20" s="7">
        <v>1</v>
      </c>
      <c r="AY20" t="s">
        <v>49</v>
      </c>
      <c r="BG20" t="s">
        <v>73</v>
      </c>
      <c r="BH20" s="7">
        <v>4</v>
      </c>
      <c r="BI20" s="7">
        <v>1</v>
      </c>
      <c r="BJ20" s="7">
        <v>1</v>
      </c>
      <c r="BK20" s="7">
        <v>1</v>
      </c>
      <c r="BL20" s="7">
        <v>1</v>
      </c>
      <c r="BM20" s="7"/>
      <c r="BO20" t="s">
        <v>74</v>
      </c>
      <c r="BP20" s="7">
        <v>4</v>
      </c>
      <c r="BQ20" s="7">
        <v>2</v>
      </c>
      <c r="BR20" s="7">
        <v>1</v>
      </c>
      <c r="BS20" s="7">
        <v>1</v>
      </c>
      <c r="BT20" s="7"/>
      <c r="BU20" s="7"/>
      <c r="BW20" t="s">
        <v>55</v>
      </c>
      <c r="BX20" s="7">
        <v>4</v>
      </c>
      <c r="BY20" s="7">
        <v>1</v>
      </c>
      <c r="BZ20" s="7">
        <v>1</v>
      </c>
      <c r="CA20" s="7">
        <v>1</v>
      </c>
      <c r="CB20" s="7"/>
      <c r="CC20" s="7"/>
      <c r="CE20" t="s">
        <v>49</v>
      </c>
      <c r="CF20" s="7"/>
      <c r="CG20" s="7"/>
      <c r="CH20" s="7"/>
      <c r="CI20" s="7"/>
      <c r="CJ20" s="7"/>
      <c r="CK20" s="7"/>
      <c r="CM20" t="s">
        <v>362</v>
      </c>
      <c r="CN20" s="7">
        <v>4</v>
      </c>
      <c r="CO20" s="7">
        <v>1</v>
      </c>
      <c r="CP20" s="7">
        <v>1</v>
      </c>
      <c r="CQ20" s="7">
        <v>1</v>
      </c>
      <c r="CR20" s="7"/>
      <c r="CU20" t="s">
        <v>363</v>
      </c>
      <c r="CV20" s="7">
        <v>4</v>
      </c>
      <c r="CW20" s="7">
        <v>1</v>
      </c>
      <c r="CX20" s="7">
        <v>1</v>
      </c>
      <c r="CY20" s="7">
        <v>1</v>
      </c>
      <c r="CZ20" s="7">
        <v>1</v>
      </c>
      <c r="DA20" s="7"/>
      <c r="DC20" t="s">
        <v>383</v>
      </c>
      <c r="DD20" s="7">
        <v>4</v>
      </c>
      <c r="DE20" s="7">
        <v>1</v>
      </c>
      <c r="DF20" s="7">
        <v>1</v>
      </c>
      <c r="DG20" s="7"/>
      <c r="DH20" s="7"/>
      <c r="DI20" s="7"/>
      <c r="DK20" t="s">
        <v>49</v>
      </c>
      <c r="DL20" s="7"/>
      <c r="DM20" s="7"/>
      <c r="DN20" s="7"/>
      <c r="DO20" s="7"/>
      <c r="DP20" s="7"/>
      <c r="DQ20" s="7"/>
      <c r="DS20" t="s">
        <v>47</v>
      </c>
      <c r="DT20" s="7">
        <v>4</v>
      </c>
      <c r="DU20" s="7">
        <v>1</v>
      </c>
      <c r="DV20" s="7">
        <v>1</v>
      </c>
      <c r="DW20" s="7">
        <v>1</v>
      </c>
      <c r="DX20" s="7">
        <v>1</v>
      </c>
      <c r="DY20" s="7"/>
      <c r="EA20" t="s">
        <v>384</v>
      </c>
      <c r="EB20" s="7">
        <v>3</v>
      </c>
      <c r="EC20" s="7">
        <v>2</v>
      </c>
      <c r="ED20" s="7"/>
      <c r="EE20" s="7"/>
      <c r="EF20" s="7">
        <v>1</v>
      </c>
      <c r="EG20" s="7"/>
      <c r="EI20" t="s">
        <v>90</v>
      </c>
      <c r="EJ20" s="7">
        <v>4</v>
      </c>
      <c r="EK20" s="7">
        <v>2</v>
      </c>
      <c r="EL20" s="7">
        <v>1</v>
      </c>
      <c r="EM20" s="7">
        <v>1</v>
      </c>
      <c r="EN20" s="7">
        <v>1</v>
      </c>
      <c r="EO20" s="7"/>
      <c r="EQ20" t="s">
        <v>385</v>
      </c>
      <c r="ER20" s="7"/>
      <c r="ES20" s="7"/>
      <c r="ET20" s="7"/>
      <c r="EU20" s="7"/>
      <c r="EV20" s="7"/>
      <c r="EW20" s="7"/>
      <c r="EY20" t="s">
        <v>49</v>
      </c>
      <c r="EZ20" s="7"/>
      <c r="FA20" s="7"/>
      <c r="FB20" s="7"/>
      <c r="FC20" s="7"/>
      <c r="FD20" s="7"/>
      <c r="FG20" t="s">
        <v>29</v>
      </c>
      <c r="FH20" s="7"/>
      <c r="FI20" s="7"/>
      <c r="FJ20" s="7"/>
      <c r="FK20" s="7"/>
      <c r="FL20" s="7"/>
      <c r="FM20" s="7"/>
    </row>
    <row r="21" spans="1:169" x14ac:dyDescent="0.55000000000000004">
      <c r="A21" s="5" t="s">
        <v>411</v>
      </c>
      <c r="B21" s="3">
        <v>44403.669432870367</v>
      </c>
      <c r="C21" t="s">
        <v>682</v>
      </c>
      <c r="D21" s="7" t="s">
        <v>687</v>
      </c>
      <c r="E21" s="7" t="s">
        <v>684</v>
      </c>
      <c r="F21" s="7" t="s">
        <v>685</v>
      </c>
      <c r="G21" s="7" t="s">
        <v>687</v>
      </c>
      <c r="H21" s="7" t="s">
        <v>675</v>
      </c>
      <c r="I21" s="7" t="s">
        <v>675</v>
      </c>
      <c r="K21" t="s">
        <v>25</v>
      </c>
      <c r="L21" s="7">
        <v>4</v>
      </c>
      <c r="M21" s="7">
        <v>1</v>
      </c>
      <c r="N21" s="7">
        <v>1</v>
      </c>
      <c r="O21" s="7">
        <v>1</v>
      </c>
      <c r="P21" s="7">
        <v>1</v>
      </c>
      <c r="S21" t="s">
        <v>48</v>
      </c>
      <c r="T21" s="7">
        <v>3</v>
      </c>
      <c r="U21" s="7">
        <v>1</v>
      </c>
      <c r="V21" s="7">
        <v>1</v>
      </c>
      <c r="W21" s="7">
        <v>1</v>
      </c>
      <c r="X21" s="7">
        <v>1</v>
      </c>
      <c r="AA21" t="s">
        <v>49</v>
      </c>
      <c r="AB21" s="7"/>
      <c r="AC21" s="7"/>
      <c r="AD21" s="7"/>
      <c r="AE21" s="7"/>
      <c r="AF21" s="7"/>
      <c r="AG21" s="7"/>
      <c r="AI21" t="s">
        <v>50</v>
      </c>
      <c r="AJ21" s="7">
        <v>3</v>
      </c>
      <c r="AK21" s="7">
        <v>1</v>
      </c>
      <c r="AL21" s="7">
        <v>1</v>
      </c>
      <c r="AM21" s="7">
        <v>1</v>
      </c>
      <c r="AN21" s="7">
        <v>1</v>
      </c>
      <c r="AO21" s="7"/>
      <c r="AQ21" t="s">
        <v>51</v>
      </c>
      <c r="AS21" s="7">
        <v>1</v>
      </c>
      <c r="AT21" s="7">
        <v>1</v>
      </c>
      <c r="AU21" s="7">
        <v>1</v>
      </c>
      <c r="AV21" s="7">
        <v>1</v>
      </c>
      <c r="AY21" t="s">
        <v>52</v>
      </c>
      <c r="AZ21" s="7">
        <v>4</v>
      </c>
      <c r="BA21" s="7">
        <v>2</v>
      </c>
      <c r="BB21" s="7">
        <v>1</v>
      </c>
      <c r="BD21" s="7">
        <v>1</v>
      </c>
      <c r="BG21" t="s">
        <v>53</v>
      </c>
      <c r="BH21" s="7">
        <v>1</v>
      </c>
      <c r="BI21" s="7">
        <v>2</v>
      </c>
      <c r="BJ21" s="7">
        <v>1</v>
      </c>
      <c r="BK21" s="7"/>
      <c r="BL21" s="7">
        <v>1</v>
      </c>
      <c r="BM21" s="7"/>
      <c r="BO21" t="s">
        <v>54</v>
      </c>
      <c r="BP21" s="7">
        <v>3</v>
      </c>
      <c r="BQ21" s="7">
        <v>1</v>
      </c>
      <c r="BR21" s="7">
        <v>1</v>
      </c>
      <c r="BS21" s="7">
        <v>1</v>
      </c>
      <c r="BT21" s="7">
        <v>1</v>
      </c>
      <c r="BU21" s="7"/>
      <c r="BW21" t="s">
        <v>55</v>
      </c>
      <c r="BX21" s="7">
        <v>3</v>
      </c>
      <c r="BY21" s="7">
        <v>1</v>
      </c>
      <c r="BZ21" s="7">
        <v>1</v>
      </c>
      <c r="CA21" s="7">
        <v>1</v>
      </c>
      <c r="CB21" s="7">
        <v>1</v>
      </c>
      <c r="CC21" s="7"/>
      <c r="CE21" t="s">
        <v>56</v>
      </c>
      <c r="CF21" s="7">
        <v>1</v>
      </c>
      <c r="CG21" s="7">
        <v>2</v>
      </c>
      <c r="CH21" s="7"/>
      <c r="CI21" s="7"/>
      <c r="CJ21" s="7">
        <v>1</v>
      </c>
      <c r="CK21" s="7"/>
      <c r="CM21" t="s">
        <v>57</v>
      </c>
      <c r="CN21" s="7">
        <v>2</v>
      </c>
      <c r="CO21" s="7">
        <v>1</v>
      </c>
      <c r="CP21" s="7">
        <v>1</v>
      </c>
      <c r="CQ21" s="7">
        <v>1</v>
      </c>
      <c r="CR21" s="7">
        <v>1</v>
      </c>
      <c r="CU21" t="s">
        <v>58</v>
      </c>
      <c r="CV21" s="7">
        <v>2</v>
      </c>
      <c r="CW21" s="7">
        <v>1</v>
      </c>
      <c r="CX21" s="7">
        <v>1</v>
      </c>
      <c r="CY21" s="7">
        <v>1</v>
      </c>
      <c r="CZ21" s="7">
        <v>1</v>
      </c>
      <c r="DA21" s="7"/>
      <c r="DC21" t="s">
        <v>59</v>
      </c>
      <c r="DD21" s="7">
        <v>4</v>
      </c>
      <c r="DE21" s="7">
        <v>1</v>
      </c>
      <c r="DF21" s="7">
        <v>1</v>
      </c>
      <c r="DG21" s="7">
        <v>1</v>
      </c>
      <c r="DH21" s="7">
        <v>1</v>
      </c>
      <c r="DI21" s="7"/>
      <c r="DK21" t="s">
        <v>60</v>
      </c>
      <c r="DL21" s="7">
        <v>3</v>
      </c>
      <c r="DM21" s="7">
        <v>1</v>
      </c>
      <c r="DN21" s="7">
        <v>1</v>
      </c>
      <c r="DO21" s="7">
        <v>1</v>
      </c>
      <c r="DP21" s="7">
        <v>1</v>
      </c>
      <c r="DQ21" s="7"/>
      <c r="DS21" t="s">
        <v>61</v>
      </c>
      <c r="DT21" s="7">
        <v>2</v>
      </c>
      <c r="DU21" s="7">
        <v>1</v>
      </c>
      <c r="DV21" s="7">
        <v>1</v>
      </c>
      <c r="DW21" s="7">
        <v>1</v>
      </c>
      <c r="DX21" s="7">
        <v>1</v>
      </c>
      <c r="DY21" s="7"/>
      <c r="EA21" t="s">
        <v>49</v>
      </c>
      <c r="EB21" s="7"/>
      <c r="EC21" s="7"/>
      <c r="ED21" s="7"/>
      <c r="EE21" s="7"/>
      <c r="EF21" s="7"/>
      <c r="EG21" s="7"/>
      <c r="EI21" t="s">
        <v>62</v>
      </c>
      <c r="EJ21" s="7">
        <v>4</v>
      </c>
      <c r="EK21" s="7">
        <v>1</v>
      </c>
      <c r="EL21" s="7">
        <v>1</v>
      </c>
      <c r="EM21" s="7">
        <v>1</v>
      </c>
      <c r="EN21" s="7">
        <v>1</v>
      </c>
      <c r="EO21" s="7"/>
      <c r="EQ21" t="s">
        <v>63</v>
      </c>
      <c r="ER21" s="7">
        <v>3</v>
      </c>
      <c r="ES21" s="7">
        <v>1</v>
      </c>
      <c r="ET21" s="7">
        <v>1</v>
      </c>
      <c r="EU21" s="7">
        <v>1</v>
      </c>
      <c r="EV21" s="7">
        <v>1</v>
      </c>
      <c r="EW21" s="7"/>
      <c r="EY21" t="s">
        <v>49</v>
      </c>
      <c r="EZ21" s="7"/>
      <c r="FA21" s="7"/>
      <c r="FB21" s="7"/>
      <c r="FC21" s="7"/>
      <c r="FD21" s="7"/>
      <c r="FG21" t="s">
        <v>18</v>
      </c>
      <c r="FH21" s="7">
        <v>4</v>
      </c>
      <c r="FI21" s="7">
        <v>1</v>
      </c>
      <c r="FJ21" s="7">
        <v>1</v>
      </c>
      <c r="FK21" s="7">
        <v>1</v>
      </c>
      <c r="FL21" s="7">
        <v>1</v>
      </c>
      <c r="FM21" s="7"/>
    </row>
    <row r="22" spans="1:169" x14ac:dyDescent="0.55000000000000004">
      <c r="A22" s="5" t="s">
        <v>412</v>
      </c>
      <c r="B22" s="3">
        <v>44396.36</v>
      </c>
      <c r="C22" t="s">
        <v>689</v>
      </c>
      <c r="D22" s="7" t="s">
        <v>683</v>
      </c>
      <c r="E22" s="7" t="s">
        <v>684</v>
      </c>
      <c r="F22" s="7" t="s">
        <v>683</v>
      </c>
      <c r="G22" s="7" t="s">
        <v>685</v>
      </c>
      <c r="H22" s="7" t="s">
        <v>675</v>
      </c>
      <c r="I22" s="7" t="s">
        <v>675</v>
      </c>
      <c r="K22" t="s">
        <v>71</v>
      </c>
      <c r="L22" s="7">
        <v>4</v>
      </c>
      <c r="M22" s="7">
        <v>2</v>
      </c>
      <c r="N22" s="7">
        <v>1</v>
      </c>
      <c r="O22" s="7">
        <v>1</v>
      </c>
      <c r="P22" s="7">
        <v>1</v>
      </c>
      <c r="T22" s="7"/>
      <c r="U22" s="7"/>
      <c r="V22" s="7"/>
      <c r="W22" s="7"/>
      <c r="X22" s="7"/>
      <c r="AB22" s="7"/>
      <c r="AC22" s="7"/>
      <c r="AD22" s="7"/>
      <c r="AE22" s="7"/>
      <c r="AF22" s="7"/>
      <c r="AG22" s="7"/>
      <c r="AJ22" s="7"/>
      <c r="AK22" s="7"/>
      <c r="AL22" s="7"/>
      <c r="AM22" s="7"/>
      <c r="AN22" s="7"/>
      <c r="AO22" s="7"/>
      <c r="AQ22" t="s">
        <v>72</v>
      </c>
      <c r="AR22" s="7">
        <v>4</v>
      </c>
      <c r="AS22" s="7">
        <v>1</v>
      </c>
      <c r="AT22" s="7">
        <v>1</v>
      </c>
      <c r="AU22" s="7">
        <v>1</v>
      </c>
      <c r="AY22" t="s">
        <v>41</v>
      </c>
      <c r="AZ22" s="7">
        <v>1</v>
      </c>
      <c r="BA22" s="7">
        <v>2</v>
      </c>
      <c r="BB22" s="7">
        <v>1</v>
      </c>
      <c r="BC22" s="7">
        <v>1</v>
      </c>
      <c r="BG22" t="s">
        <v>73</v>
      </c>
      <c r="BH22" s="7">
        <v>4</v>
      </c>
      <c r="BI22" s="7">
        <v>2</v>
      </c>
      <c r="BJ22" s="7">
        <v>1</v>
      </c>
      <c r="BK22" s="7">
        <v>1</v>
      </c>
      <c r="BL22" s="7">
        <v>1</v>
      </c>
      <c r="BM22" s="7"/>
      <c r="BO22" t="s">
        <v>74</v>
      </c>
      <c r="BP22" s="7">
        <v>4</v>
      </c>
      <c r="BQ22" s="7">
        <v>1</v>
      </c>
      <c r="BR22" s="7">
        <v>1</v>
      </c>
      <c r="BS22" s="7">
        <v>1</v>
      </c>
      <c r="BT22" s="7"/>
      <c r="BU22" s="7"/>
      <c r="BW22" t="s">
        <v>75</v>
      </c>
      <c r="BX22" s="7">
        <v>3</v>
      </c>
      <c r="BY22" s="7">
        <v>2</v>
      </c>
      <c r="BZ22" s="7">
        <v>1</v>
      </c>
      <c r="CA22" s="7">
        <v>1</v>
      </c>
      <c r="CB22" s="7"/>
      <c r="CC22" s="7"/>
      <c r="CF22" s="7"/>
      <c r="CG22" s="7"/>
      <c r="CH22" s="7"/>
      <c r="CI22" s="7"/>
      <c r="CJ22" s="7"/>
      <c r="CK22" s="7"/>
      <c r="CM22" t="s">
        <v>76</v>
      </c>
      <c r="CN22" s="7">
        <v>4</v>
      </c>
      <c r="CO22" s="7">
        <v>2</v>
      </c>
      <c r="CP22" s="7">
        <v>1</v>
      </c>
      <c r="CQ22" s="7">
        <v>1</v>
      </c>
      <c r="CR22" s="7"/>
      <c r="CU22" t="s">
        <v>77</v>
      </c>
      <c r="CV22" s="7">
        <v>3</v>
      </c>
      <c r="CW22" s="7">
        <v>1</v>
      </c>
      <c r="CX22" s="7">
        <v>1</v>
      </c>
      <c r="CY22" s="7">
        <v>1</v>
      </c>
      <c r="CZ22" s="7"/>
      <c r="DA22" s="7"/>
      <c r="DD22" s="7"/>
      <c r="DE22" s="7"/>
      <c r="DF22" s="7"/>
      <c r="DG22" s="7"/>
      <c r="DH22" s="7"/>
      <c r="DI22" s="7"/>
      <c r="DL22" s="7"/>
      <c r="DM22" s="7"/>
      <c r="DN22" s="7"/>
      <c r="DO22" s="7"/>
      <c r="DP22" s="7"/>
      <c r="DQ22" s="7"/>
      <c r="DT22" s="7"/>
      <c r="DU22" s="7"/>
      <c r="DV22" s="7"/>
      <c r="DW22" s="7"/>
      <c r="DX22" s="7"/>
      <c r="DY22" s="7"/>
      <c r="EA22" t="s">
        <v>78</v>
      </c>
      <c r="EB22" s="7">
        <v>1</v>
      </c>
      <c r="EC22" s="7">
        <v>2</v>
      </c>
      <c r="ED22" s="7">
        <v>1</v>
      </c>
      <c r="EE22" s="7">
        <v>1</v>
      </c>
      <c r="EF22" s="7"/>
      <c r="EG22" s="7"/>
      <c r="EJ22" s="7"/>
      <c r="EK22" s="7"/>
      <c r="EL22" s="7"/>
      <c r="EM22" s="7"/>
      <c r="EN22" s="7"/>
      <c r="EO22" s="7"/>
      <c r="ER22" s="7"/>
      <c r="ES22" s="7"/>
      <c r="ET22" s="7"/>
      <c r="EU22" s="7"/>
      <c r="EV22" s="7"/>
      <c r="EW22" s="7"/>
      <c r="EZ22" s="7"/>
      <c r="FA22" s="7"/>
      <c r="FB22" s="7"/>
      <c r="FC22" s="7"/>
      <c r="FD22" s="7"/>
      <c r="FG22" t="s">
        <v>79</v>
      </c>
      <c r="FH22" s="7">
        <v>4</v>
      </c>
      <c r="FI22" s="7">
        <v>1</v>
      </c>
      <c r="FJ22" s="7">
        <v>1</v>
      </c>
      <c r="FK22" s="7">
        <v>1</v>
      </c>
      <c r="FL22" s="7"/>
      <c r="FM22" s="7"/>
    </row>
    <row r="23" spans="1:169" x14ac:dyDescent="0.55000000000000004">
      <c r="A23" s="5" t="s">
        <v>413</v>
      </c>
      <c r="C23" t="s">
        <v>689</v>
      </c>
      <c r="D23" s="7" t="s">
        <v>683</v>
      </c>
      <c r="E23" s="7" t="s">
        <v>684</v>
      </c>
      <c r="F23" s="7" t="s">
        <v>683</v>
      </c>
      <c r="G23" s="7" t="s">
        <v>683</v>
      </c>
      <c r="T23" s="7"/>
      <c r="U23" s="7"/>
      <c r="V23" s="7"/>
      <c r="W23" s="7"/>
      <c r="X23" s="7"/>
      <c r="AB23" s="7"/>
      <c r="AC23" s="7"/>
      <c r="AD23" s="7"/>
      <c r="AE23" s="7"/>
      <c r="AF23" s="7"/>
      <c r="AG23" s="7"/>
      <c r="AJ23" s="7"/>
      <c r="AK23" s="7"/>
      <c r="AL23" s="7"/>
      <c r="AM23" s="7"/>
      <c r="AN23" s="7"/>
      <c r="AO23" s="7"/>
      <c r="BH23" s="7"/>
      <c r="BI23" s="7"/>
      <c r="BJ23" s="7"/>
      <c r="BK23" s="7"/>
      <c r="BL23" s="7"/>
      <c r="BM23" s="7"/>
      <c r="BP23" s="7"/>
      <c r="BQ23" s="7"/>
      <c r="BR23" s="7"/>
      <c r="BS23" s="7"/>
      <c r="BT23" s="7"/>
      <c r="BU23" s="7"/>
      <c r="BX23" s="7"/>
      <c r="BY23" s="7"/>
      <c r="BZ23" s="7"/>
      <c r="CA23" s="7"/>
      <c r="CB23" s="7"/>
      <c r="CC23" s="7"/>
      <c r="CF23" s="7"/>
      <c r="CG23" s="7"/>
      <c r="CH23" s="7"/>
      <c r="CI23" s="7"/>
      <c r="CJ23" s="7"/>
      <c r="CK23" s="7"/>
      <c r="CN23" s="7"/>
      <c r="CO23" s="7"/>
      <c r="CP23" s="7"/>
      <c r="CQ23" s="7"/>
      <c r="CR23" s="7"/>
      <c r="CV23" s="7"/>
      <c r="CW23" s="7"/>
      <c r="CX23" s="7"/>
      <c r="CY23" s="7"/>
      <c r="CZ23" s="7"/>
      <c r="DA23" s="7"/>
      <c r="DD23" s="7"/>
      <c r="DE23" s="7"/>
      <c r="DF23" s="7"/>
      <c r="DG23" s="7"/>
      <c r="DH23" s="7"/>
      <c r="DI23" s="7"/>
      <c r="DL23" s="7"/>
      <c r="DM23" s="7"/>
      <c r="DN23" s="7"/>
      <c r="DO23" s="7"/>
      <c r="DP23" s="7"/>
      <c r="DQ23" s="7"/>
      <c r="DT23" s="7"/>
      <c r="DU23" s="7"/>
      <c r="DV23" s="7"/>
      <c r="DW23" s="7"/>
      <c r="DX23" s="7"/>
      <c r="DY23" s="7"/>
      <c r="EB23" s="7"/>
      <c r="EC23" s="7"/>
      <c r="ED23" s="7"/>
      <c r="EE23" s="7"/>
      <c r="EF23" s="7"/>
      <c r="EG23" s="7"/>
      <c r="EJ23" s="7"/>
      <c r="EK23" s="7"/>
      <c r="EL23" s="7"/>
      <c r="EM23" s="7"/>
      <c r="EN23" s="7"/>
      <c r="EO23" s="7"/>
      <c r="ER23" s="7"/>
      <c r="ES23" s="7"/>
      <c r="ET23" s="7"/>
      <c r="EU23" s="7"/>
      <c r="EV23" s="7"/>
      <c r="EW23" s="7"/>
      <c r="EZ23" s="7"/>
      <c r="FA23" s="7"/>
      <c r="FB23" s="7"/>
      <c r="FC23" s="7"/>
      <c r="FD23" s="7"/>
      <c r="FH23" s="7"/>
      <c r="FI23" s="7"/>
      <c r="FJ23" s="7"/>
      <c r="FK23" s="7"/>
      <c r="FL23" s="7"/>
      <c r="FM23" s="7"/>
    </row>
    <row r="24" spans="1:169" x14ac:dyDescent="0.55000000000000004">
      <c r="A24" s="5" t="s">
        <v>414</v>
      </c>
      <c r="B24" s="3">
        <v>44403.532268518517</v>
      </c>
      <c r="C24" t="s">
        <v>690</v>
      </c>
      <c r="D24" s="7" t="s">
        <v>685</v>
      </c>
      <c r="E24" s="7" t="s">
        <v>684</v>
      </c>
      <c r="F24" s="7" t="s">
        <v>685</v>
      </c>
      <c r="G24" s="7" t="s">
        <v>685</v>
      </c>
      <c r="H24" s="7" t="s">
        <v>675</v>
      </c>
      <c r="I24" s="7" t="s">
        <v>675</v>
      </c>
      <c r="K24" t="s">
        <v>137</v>
      </c>
      <c r="L24" s="7">
        <v>4</v>
      </c>
      <c r="M24" s="7">
        <v>1</v>
      </c>
      <c r="N24" s="7">
        <v>1</v>
      </c>
      <c r="O24" s="7">
        <v>1</v>
      </c>
      <c r="P24" s="7">
        <v>1</v>
      </c>
      <c r="S24" t="s">
        <v>138</v>
      </c>
      <c r="T24" s="7">
        <v>4</v>
      </c>
      <c r="U24" s="7">
        <v>2</v>
      </c>
      <c r="V24" s="7"/>
      <c r="W24" s="7">
        <v>1</v>
      </c>
      <c r="X24" s="7">
        <v>1</v>
      </c>
      <c r="AA24" t="s">
        <v>139</v>
      </c>
      <c r="AB24" s="7">
        <v>2</v>
      </c>
      <c r="AC24" s="7">
        <v>1</v>
      </c>
      <c r="AD24" s="7"/>
      <c r="AE24" s="7"/>
      <c r="AF24" s="7">
        <v>1</v>
      </c>
      <c r="AG24" s="7"/>
      <c r="AI24" t="s">
        <v>140</v>
      </c>
      <c r="AJ24" s="7">
        <v>1</v>
      </c>
      <c r="AK24" s="7">
        <v>2</v>
      </c>
      <c r="AL24" s="7"/>
      <c r="AM24" s="7"/>
      <c r="AN24" s="7"/>
      <c r="AO24" s="7">
        <v>1</v>
      </c>
      <c r="AP24" t="s">
        <v>141</v>
      </c>
      <c r="AQ24" t="s">
        <v>142</v>
      </c>
      <c r="AR24" s="7">
        <v>3</v>
      </c>
      <c r="AS24" s="7">
        <v>1</v>
      </c>
      <c r="AT24" s="7">
        <v>1</v>
      </c>
      <c r="AU24" s="7">
        <v>1</v>
      </c>
      <c r="AV24" s="7">
        <v>1</v>
      </c>
      <c r="AY24" t="s">
        <v>139</v>
      </c>
      <c r="AZ24" s="7">
        <v>2</v>
      </c>
      <c r="BA24" s="7">
        <v>1</v>
      </c>
      <c r="BD24" s="7">
        <v>1</v>
      </c>
      <c r="BG24" t="s">
        <v>143</v>
      </c>
      <c r="BH24" s="7">
        <v>3</v>
      </c>
      <c r="BI24" s="7">
        <v>1</v>
      </c>
      <c r="BJ24" s="7"/>
      <c r="BK24" s="7"/>
      <c r="BL24" s="7">
        <v>1</v>
      </c>
      <c r="BM24" s="7"/>
      <c r="BO24" t="s">
        <v>144</v>
      </c>
      <c r="BP24" s="7">
        <v>3</v>
      </c>
      <c r="BQ24" s="7">
        <v>3</v>
      </c>
      <c r="BR24" s="7"/>
      <c r="BS24" s="7">
        <v>1</v>
      </c>
      <c r="BT24" s="7">
        <v>1</v>
      </c>
      <c r="BU24" s="7"/>
      <c r="BW24" t="s">
        <v>145</v>
      </c>
      <c r="BX24" s="7">
        <v>4</v>
      </c>
      <c r="BY24" s="7">
        <v>1</v>
      </c>
      <c r="BZ24" s="7">
        <v>1</v>
      </c>
      <c r="CA24" s="7">
        <v>1</v>
      </c>
      <c r="CB24" s="7">
        <v>1</v>
      </c>
      <c r="CC24" s="7"/>
      <c r="CE24" t="s">
        <v>146</v>
      </c>
      <c r="CF24" s="7">
        <v>3</v>
      </c>
      <c r="CG24" s="7">
        <v>2</v>
      </c>
      <c r="CH24" s="7"/>
      <c r="CI24" s="7"/>
      <c r="CJ24" s="7">
        <v>1</v>
      </c>
      <c r="CK24" s="7"/>
      <c r="CM24" t="s">
        <v>147</v>
      </c>
      <c r="CN24" s="7">
        <v>4</v>
      </c>
      <c r="CO24" s="7">
        <v>1</v>
      </c>
      <c r="CP24" s="7">
        <v>1</v>
      </c>
      <c r="CQ24" s="7">
        <v>1</v>
      </c>
      <c r="CR24" s="7">
        <v>1</v>
      </c>
      <c r="CU24" t="s">
        <v>148</v>
      </c>
      <c r="CV24" s="7">
        <v>4</v>
      </c>
      <c r="CW24" s="7">
        <v>2</v>
      </c>
      <c r="CX24" s="7">
        <v>1</v>
      </c>
      <c r="CY24" s="7">
        <v>1</v>
      </c>
      <c r="CZ24" s="7"/>
      <c r="DA24" s="7"/>
      <c r="DC24" t="s">
        <v>149</v>
      </c>
      <c r="DD24" s="7">
        <v>4</v>
      </c>
      <c r="DE24" s="7">
        <v>3</v>
      </c>
      <c r="DF24" s="7">
        <v>1</v>
      </c>
      <c r="DG24" s="7">
        <v>1</v>
      </c>
      <c r="DH24" s="7">
        <v>1</v>
      </c>
      <c r="DI24" s="7"/>
      <c r="DK24" t="s">
        <v>150</v>
      </c>
      <c r="DL24" s="7">
        <v>2</v>
      </c>
      <c r="DM24" s="7">
        <v>1</v>
      </c>
      <c r="DN24" s="7"/>
      <c r="DO24" s="7">
        <v>1</v>
      </c>
      <c r="DP24" s="7">
        <v>1</v>
      </c>
      <c r="DQ24" s="7"/>
      <c r="DS24" t="s">
        <v>151</v>
      </c>
      <c r="DT24" s="7">
        <v>3</v>
      </c>
      <c r="DU24" s="7">
        <v>1</v>
      </c>
      <c r="DV24" s="7">
        <v>1</v>
      </c>
      <c r="DW24" s="7">
        <v>1</v>
      </c>
      <c r="DX24" s="7">
        <v>1</v>
      </c>
      <c r="DY24" s="7"/>
      <c r="EA24" t="s">
        <v>152</v>
      </c>
      <c r="EB24" s="7">
        <v>3</v>
      </c>
      <c r="EC24" s="7">
        <v>1</v>
      </c>
      <c r="ED24" s="7">
        <v>1</v>
      </c>
      <c r="EE24" s="7">
        <v>1</v>
      </c>
      <c r="EF24" s="7">
        <v>1</v>
      </c>
      <c r="EG24" s="7"/>
      <c r="EI24" t="s">
        <v>153</v>
      </c>
      <c r="EJ24" s="7">
        <v>4</v>
      </c>
      <c r="EK24" s="7">
        <v>1</v>
      </c>
      <c r="EL24" s="7">
        <v>1</v>
      </c>
      <c r="EM24" s="7">
        <v>1</v>
      </c>
      <c r="EN24" s="7">
        <v>1</v>
      </c>
      <c r="EO24" s="7"/>
      <c r="EQ24" t="s">
        <v>63</v>
      </c>
      <c r="ER24" s="7">
        <v>4</v>
      </c>
      <c r="ES24" s="7">
        <v>1</v>
      </c>
      <c r="ET24" s="7">
        <v>1</v>
      </c>
      <c r="EU24" s="7">
        <v>1</v>
      </c>
      <c r="EV24" s="7"/>
      <c r="EW24" s="7"/>
      <c r="EY24" t="s">
        <v>154</v>
      </c>
      <c r="EZ24" s="7">
        <v>3</v>
      </c>
      <c r="FA24" s="7">
        <v>1</v>
      </c>
      <c r="FB24" s="7"/>
      <c r="FC24" s="7">
        <v>1</v>
      </c>
      <c r="FD24" s="7">
        <v>1</v>
      </c>
      <c r="FG24" t="s">
        <v>155</v>
      </c>
      <c r="FH24" s="7">
        <v>4</v>
      </c>
      <c r="FI24" s="7">
        <v>1</v>
      </c>
      <c r="FJ24" s="7">
        <v>1</v>
      </c>
      <c r="FK24" s="7">
        <v>1</v>
      </c>
      <c r="FL24" s="7">
        <v>1</v>
      </c>
      <c r="FM24" s="7"/>
    </row>
    <row r="25" spans="1:169" x14ac:dyDescent="0.55000000000000004">
      <c r="A25" s="5" t="s">
        <v>415</v>
      </c>
      <c r="B25" s="3">
        <v>43983.995104166665</v>
      </c>
      <c r="C25" t="s">
        <v>692</v>
      </c>
      <c r="D25" s="7" t="s">
        <v>687</v>
      </c>
      <c r="E25" s="7" t="s">
        <v>688</v>
      </c>
      <c r="F25" s="7" t="s">
        <v>687</v>
      </c>
      <c r="G25" s="7" t="s">
        <v>687</v>
      </c>
      <c r="H25" s="7" t="s">
        <v>675</v>
      </c>
      <c r="I25" s="7" t="s">
        <v>675</v>
      </c>
      <c r="K25" t="s">
        <v>0</v>
      </c>
      <c r="L25" s="7">
        <v>2</v>
      </c>
      <c r="M25" s="7">
        <v>2</v>
      </c>
      <c r="N25" s="7">
        <v>1</v>
      </c>
      <c r="O25" s="7">
        <v>1</v>
      </c>
      <c r="P25" s="7">
        <v>1</v>
      </c>
      <c r="T25" s="7"/>
      <c r="U25" s="7"/>
      <c r="V25" s="7"/>
      <c r="W25" s="7"/>
      <c r="X25" s="7"/>
      <c r="AB25" s="7"/>
      <c r="AC25" s="7"/>
      <c r="AD25" s="7"/>
      <c r="AE25" s="7"/>
      <c r="AF25" s="7"/>
      <c r="AG25" s="7"/>
      <c r="AJ25" s="7"/>
      <c r="AK25" s="7"/>
      <c r="AL25" s="7"/>
      <c r="AM25" s="7"/>
      <c r="AN25" s="7"/>
      <c r="AO25" s="7"/>
      <c r="AQ25" t="s">
        <v>1</v>
      </c>
      <c r="AR25" s="7">
        <v>2</v>
      </c>
      <c r="AS25" s="7">
        <v>2</v>
      </c>
      <c r="AT25" s="7">
        <v>1</v>
      </c>
      <c r="AU25" s="7">
        <v>1</v>
      </c>
      <c r="AV25" s="7">
        <v>1</v>
      </c>
      <c r="BG25" t="s">
        <v>2</v>
      </c>
      <c r="BH25" s="7">
        <v>3</v>
      </c>
      <c r="BI25" s="7">
        <v>1</v>
      </c>
      <c r="BJ25" s="7">
        <v>1</v>
      </c>
      <c r="BK25" s="7">
        <v>1</v>
      </c>
      <c r="BL25" s="7">
        <v>1</v>
      </c>
      <c r="BM25" s="7"/>
      <c r="BO25" t="s">
        <v>3</v>
      </c>
      <c r="BP25" s="7">
        <v>3</v>
      </c>
      <c r="BQ25" s="7">
        <v>1</v>
      </c>
      <c r="BR25" s="7">
        <v>1</v>
      </c>
      <c r="BS25" s="7">
        <v>1</v>
      </c>
      <c r="BT25" s="7">
        <v>1</v>
      </c>
      <c r="BU25" s="7"/>
      <c r="BX25" s="7"/>
      <c r="BY25" s="7"/>
      <c r="BZ25" s="7"/>
      <c r="CA25" s="7"/>
      <c r="CB25" s="7"/>
      <c r="CC25" s="7"/>
      <c r="CF25" s="7"/>
      <c r="CG25" s="7"/>
      <c r="CH25" s="7"/>
      <c r="CI25" s="7"/>
      <c r="CJ25" s="7"/>
      <c r="CK25" s="7"/>
      <c r="CN25" s="7"/>
      <c r="CO25" s="7"/>
      <c r="CP25" s="7"/>
      <c r="CQ25" s="7"/>
      <c r="CR25" s="7"/>
      <c r="CV25" s="7"/>
      <c r="CW25" s="7"/>
      <c r="CX25" s="7"/>
      <c r="CY25" s="7"/>
      <c r="CZ25" s="7"/>
      <c r="DA25" s="7"/>
      <c r="DD25" s="7"/>
      <c r="DE25" s="7"/>
      <c r="DF25" s="7"/>
      <c r="DG25" s="7"/>
      <c r="DH25" s="7"/>
      <c r="DI25" s="7"/>
      <c r="DL25" s="7"/>
      <c r="DM25" s="7"/>
      <c r="DN25" s="7"/>
      <c r="DO25" s="7"/>
      <c r="DP25" s="7"/>
      <c r="DQ25" s="7"/>
      <c r="DT25" s="7"/>
      <c r="DU25" s="7"/>
      <c r="DV25" s="7"/>
      <c r="DW25" s="7"/>
      <c r="DX25" s="7"/>
      <c r="DY25" s="7"/>
      <c r="EA25" t="s">
        <v>4</v>
      </c>
      <c r="EB25" s="7">
        <v>2</v>
      </c>
      <c r="EC25" s="7">
        <v>1</v>
      </c>
      <c r="ED25" s="7">
        <v>1</v>
      </c>
      <c r="EE25" s="7"/>
      <c r="EF25" s="7"/>
      <c r="EG25" s="7"/>
      <c r="EJ25" s="7"/>
      <c r="EK25" s="7"/>
      <c r="EL25" s="7"/>
      <c r="EM25" s="7"/>
      <c r="EN25" s="7"/>
      <c r="EO25" s="7"/>
      <c r="ER25" s="7"/>
      <c r="ES25" s="7"/>
      <c r="ET25" s="7"/>
      <c r="EU25" s="7"/>
      <c r="EV25" s="7"/>
      <c r="EW25" s="7"/>
      <c r="EZ25" s="7"/>
      <c r="FA25" s="7"/>
      <c r="FB25" s="7"/>
      <c r="FC25" s="7"/>
      <c r="FD25" s="7"/>
      <c r="FH25" s="7"/>
      <c r="FI25" s="7"/>
      <c r="FJ25" s="7"/>
      <c r="FK25" s="7"/>
      <c r="FL25" s="7"/>
      <c r="FM25" s="7"/>
    </row>
    <row r="26" spans="1:169" x14ac:dyDescent="0.55000000000000004">
      <c r="A26" s="5" t="s">
        <v>416</v>
      </c>
      <c r="B26" s="3">
        <v>44403.729907407411</v>
      </c>
      <c r="C26" t="s">
        <v>690</v>
      </c>
      <c r="D26" s="7" t="s">
        <v>687</v>
      </c>
      <c r="E26" s="7" t="s">
        <v>684</v>
      </c>
      <c r="F26" s="7" t="s">
        <v>687</v>
      </c>
      <c r="G26" s="7" t="s">
        <v>687</v>
      </c>
      <c r="H26" s="7" t="s">
        <v>675</v>
      </c>
      <c r="I26" s="7" t="s">
        <v>675</v>
      </c>
      <c r="K26" t="s">
        <v>306</v>
      </c>
      <c r="L26" s="7">
        <v>4</v>
      </c>
      <c r="M26" s="7">
        <v>1</v>
      </c>
      <c r="N26" s="7">
        <v>1</v>
      </c>
      <c r="P26" s="7">
        <v>1</v>
      </c>
      <c r="T26" s="7"/>
      <c r="U26" s="7"/>
      <c r="V26" s="7"/>
      <c r="W26" s="7"/>
      <c r="X26" s="7"/>
      <c r="AB26" s="7"/>
      <c r="AC26" s="7"/>
      <c r="AD26" s="7"/>
      <c r="AE26" s="7"/>
      <c r="AF26" s="7"/>
      <c r="AG26" s="7"/>
      <c r="AJ26" s="7"/>
      <c r="AK26" s="7"/>
      <c r="AL26" s="7"/>
      <c r="AM26" s="7"/>
      <c r="AN26" s="7"/>
      <c r="AO26" s="7"/>
      <c r="AQ26" t="s">
        <v>307</v>
      </c>
      <c r="AR26" s="7">
        <v>4</v>
      </c>
      <c r="AS26" s="7">
        <v>1</v>
      </c>
      <c r="AT26" s="7">
        <v>1</v>
      </c>
      <c r="AU26" s="7">
        <v>1</v>
      </c>
      <c r="AV26" s="7">
        <v>1</v>
      </c>
      <c r="AW26" s="7">
        <v>1</v>
      </c>
      <c r="AX26" t="s">
        <v>308</v>
      </c>
      <c r="AY26" t="s">
        <v>309</v>
      </c>
      <c r="AZ26" s="7">
        <v>3</v>
      </c>
      <c r="BA26" s="7">
        <v>2</v>
      </c>
      <c r="BC26" s="7">
        <v>1</v>
      </c>
      <c r="BD26" s="7">
        <v>1</v>
      </c>
      <c r="BG26" t="s">
        <v>73</v>
      </c>
      <c r="BH26" s="7">
        <v>3</v>
      </c>
      <c r="BI26" s="7">
        <v>1</v>
      </c>
      <c r="BJ26" s="7">
        <v>1</v>
      </c>
      <c r="BK26" s="7">
        <v>1</v>
      </c>
      <c r="BL26" s="7">
        <v>1</v>
      </c>
      <c r="BM26" s="7">
        <v>1</v>
      </c>
      <c r="BN26" t="s">
        <v>310</v>
      </c>
      <c r="BO26" t="s">
        <v>3</v>
      </c>
      <c r="BP26" s="7">
        <v>3</v>
      </c>
      <c r="BQ26" s="7">
        <v>1</v>
      </c>
      <c r="BR26" s="7">
        <v>1</v>
      </c>
      <c r="BS26" s="7"/>
      <c r="BT26" s="7">
        <v>1</v>
      </c>
      <c r="BU26" s="7"/>
      <c r="BW26" t="s">
        <v>21</v>
      </c>
      <c r="BX26" s="7">
        <v>4</v>
      </c>
      <c r="BY26" s="7">
        <v>1</v>
      </c>
      <c r="BZ26" s="7">
        <v>1</v>
      </c>
      <c r="CA26" s="7"/>
      <c r="CB26" s="7">
        <v>1</v>
      </c>
      <c r="CC26" s="7"/>
      <c r="CF26" s="7"/>
      <c r="CG26" s="7"/>
      <c r="CH26" s="7"/>
      <c r="CI26" s="7"/>
      <c r="CJ26" s="7"/>
      <c r="CK26" s="7"/>
      <c r="CM26" t="s">
        <v>311</v>
      </c>
      <c r="CN26" s="7">
        <v>4</v>
      </c>
      <c r="CO26" s="7">
        <v>1</v>
      </c>
      <c r="CP26" s="7">
        <v>1</v>
      </c>
      <c r="CQ26" s="7">
        <v>1</v>
      </c>
      <c r="CR26" s="7">
        <v>1</v>
      </c>
      <c r="CV26" s="7"/>
      <c r="CW26" s="7"/>
      <c r="CX26" s="7"/>
      <c r="CY26" s="7"/>
      <c r="CZ26" s="7"/>
      <c r="DA26" s="7"/>
      <c r="DD26" s="7"/>
      <c r="DE26" s="7"/>
      <c r="DF26" s="7"/>
      <c r="DG26" s="7"/>
      <c r="DH26" s="7"/>
      <c r="DI26" s="7"/>
      <c r="DL26" s="7"/>
      <c r="DM26" s="7"/>
      <c r="DN26" s="7"/>
      <c r="DO26" s="7"/>
      <c r="DP26" s="7"/>
      <c r="DQ26" s="7"/>
      <c r="DS26" t="s">
        <v>312</v>
      </c>
      <c r="DT26" s="7">
        <v>1</v>
      </c>
      <c r="DU26" s="7">
        <v>2</v>
      </c>
      <c r="DV26" s="7">
        <v>1</v>
      </c>
      <c r="DW26" s="7">
        <v>1</v>
      </c>
      <c r="DX26" s="7">
        <v>1</v>
      </c>
      <c r="DY26" s="7"/>
      <c r="EB26" s="7"/>
      <c r="EC26" s="7"/>
      <c r="ED26" s="7"/>
      <c r="EE26" s="7"/>
      <c r="EF26" s="7"/>
      <c r="EG26" s="7"/>
      <c r="EI26" t="s">
        <v>94</v>
      </c>
      <c r="EJ26" s="7">
        <v>3</v>
      </c>
      <c r="EK26" s="7">
        <v>1</v>
      </c>
      <c r="EL26" s="7">
        <v>1</v>
      </c>
      <c r="EM26" s="7"/>
      <c r="EN26" s="7">
        <v>1</v>
      </c>
      <c r="EO26" s="7"/>
      <c r="ER26" s="7"/>
      <c r="ES26" s="7"/>
      <c r="ET26" s="7"/>
      <c r="EU26" s="7"/>
      <c r="EV26" s="7"/>
      <c r="EW26" s="7"/>
      <c r="EZ26" s="7"/>
      <c r="FA26" s="7"/>
      <c r="FB26" s="7"/>
      <c r="FC26" s="7"/>
      <c r="FD26" s="7"/>
      <c r="FH26" s="7"/>
      <c r="FI26" s="7"/>
      <c r="FJ26" s="7"/>
      <c r="FK26" s="7"/>
      <c r="FL26" s="7"/>
      <c r="FM26" s="7"/>
    </row>
    <row r="27" spans="1:169" x14ac:dyDescent="0.55000000000000004">
      <c r="A27" s="5" t="s">
        <v>417</v>
      </c>
      <c r="B27" s="3">
        <v>44404.690497685187</v>
      </c>
      <c r="H27" s="7" t="s">
        <v>676</v>
      </c>
      <c r="I27" s="7" t="s">
        <v>675</v>
      </c>
      <c r="K27" t="s">
        <v>561</v>
      </c>
      <c r="L27" s="7">
        <v>4</v>
      </c>
      <c r="M27" s="7">
        <v>2</v>
      </c>
      <c r="N27" s="7">
        <v>1</v>
      </c>
      <c r="O27" s="7">
        <v>1</v>
      </c>
      <c r="P27" s="7">
        <v>1</v>
      </c>
      <c r="S27" t="s">
        <v>562</v>
      </c>
      <c r="T27" s="7"/>
      <c r="U27" s="7">
        <v>2</v>
      </c>
      <c r="V27" s="7">
        <v>1</v>
      </c>
      <c r="W27" s="7">
        <v>1</v>
      </c>
      <c r="X27" s="7">
        <v>1</v>
      </c>
      <c r="AA27" t="s">
        <v>6</v>
      </c>
      <c r="AB27" s="7"/>
      <c r="AC27" s="7"/>
      <c r="AD27" s="7"/>
      <c r="AE27" s="7"/>
      <c r="AF27" s="7"/>
      <c r="AG27" s="7"/>
      <c r="AI27" t="s">
        <v>6</v>
      </c>
      <c r="AJ27" s="7"/>
      <c r="AK27" s="7"/>
      <c r="AL27" s="7"/>
      <c r="AM27" s="7"/>
      <c r="AN27" s="7"/>
      <c r="AO27" s="7"/>
      <c r="AQ27" t="s">
        <v>107</v>
      </c>
      <c r="AR27" s="7">
        <v>4</v>
      </c>
      <c r="AS27" s="7">
        <v>2</v>
      </c>
      <c r="AT27" s="7">
        <v>1</v>
      </c>
      <c r="AU27" s="7">
        <v>1</v>
      </c>
      <c r="AV27" s="7">
        <v>1</v>
      </c>
      <c r="AY27" t="s">
        <v>6</v>
      </c>
      <c r="BG27" t="s">
        <v>108</v>
      </c>
      <c r="BH27" s="7">
        <v>4</v>
      </c>
      <c r="BI27" s="7">
        <v>2</v>
      </c>
      <c r="BJ27" s="7">
        <v>1</v>
      </c>
      <c r="BK27" s="7">
        <v>1</v>
      </c>
      <c r="BL27" s="7">
        <v>1</v>
      </c>
      <c r="BM27" s="7"/>
      <c r="BO27" t="s">
        <v>109</v>
      </c>
      <c r="BP27" s="7"/>
      <c r="BQ27" s="7">
        <v>1</v>
      </c>
      <c r="BR27" s="7">
        <v>1</v>
      </c>
      <c r="BS27" s="7">
        <v>1</v>
      </c>
      <c r="BT27" s="7">
        <v>1</v>
      </c>
      <c r="BU27" s="7"/>
      <c r="BX27" s="7"/>
      <c r="BY27" s="7"/>
      <c r="BZ27" s="7"/>
      <c r="CA27" s="7"/>
      <c r="CB27" s="7"/>
      <c r="CC27" s="7"/>
      <c r="CE27" t="s">
        <v>49</v>
      </c>
      <c r="CF27" s="7"/>
      <c r="CG27" s="7"/>
      <c r="CH27" s="7"/>
      <c r="CI27" s="7"/>
      <c r="CJ27" s="7"/>
      <c r="CK27" s="7"/>
      <c r="CM27" t="s">
        <v>46</v>
      </c>
      <c r="CN27" s="7">
        <v>2</v>
      </c>
      <c r="CO27" s="7">
        <v>1</v>
      </c>
      <c r="CP27" s="7">
        <v>1</v>
      </c>
      <c r="CQ27" s="7"/>
      <c r="CR27" s="7"/>
      <c r="CU27" t="s">
        <v>6</v>
      </c>
      <c r="CV27" s="7"/>
      <c r="CW27" s="7"/>
      <c r="CX27" s="7"/>
      <c r="CY27" s="7"/>
      <c r="CZ27" s="7"/>
      <c r="DA27" s="7"/>
      <c r="DC27" t="s">
        <v>46</v>
      </c>
      <c r="DD27" s="7">
        <v>1</v>
      </c>
      <c r="DE27" s="7"/>
      <c r="DF27" s="7">
        <v>1</v>
      </c>
      <c r="DG27" s="7"/>
      <c r="DH27" s="7"/>
      <c r="DI27" s="7"/>
      <c r="DK27" t="s">
        <v>6</v>
      </c>
      <c r="DL27" s="7"/>
      <c r="DM27" s="7"/>
      <c r="DN27" s="7"/>
      <c r="DO27" s="7"/>
      <c r="DP27" s="7"/>
      <c r="DQ27" s="7"/>
      <c r="DS27" t="s">
        <v>61</v>
      </c>
      <c r="DT27" s="7">
        <v>3</v>
      </c>
      <c r="DU27" s="7">
        <v>1</v>
      </c>
      <c r="DV27" s="7">
        <v>1</v>
      </c>
      <c r="DW27" s="7"/>
      <c r="DX27" s="7"/>
      <c r="DY27" s="7"/>
      <c r="EA27" t="s">
        <v>6</v>
      </c>
      <c r="EB27" s="7"/>
      <c r="EC27" s="7"/>
      <c r="ED27" s="7"/>
      <c r="EE27" s="7"/>
      <c r="EF27" s="7"/>
      <c r="EG27" s="7"/>
      <c r="EI27" t="s">
        <v>90</v>
      </c>
      <c r="EJ27" s="7">
        <v>3</v>
      </c>
      <c r="EK27" s="7">
        <v>1</v>
      </c>
      <c r="EL27" s="7">
        <v>1</v>
      </c>
      <c r="EM27" s="7"/>
      <c r="EN27" s="7"/>
      <c r="EO27" s="7"/>
      <c r="EQ27" t="s">
        <v>6</v>
      </c>
      <c r="ER27" s="7"/>
      <c r="ES27" s="7"/>
      <c r="ET27" s="7"/>
      <c r="EU27" s="7"/>
      <c r="EV27" s="7"/>
      <c r="EW27" s="7"/>
      <c r="EY27" t="s">
        <v>49</v>
      </c>
      <c r="EZ27" s="7"/>
      <c r="FA27" s="7"/>
      <c r="FB27" s="7"/>
      <c r="FC27" s="7"/>
      <c r="FD27" s="7"/>
      <c r="FG27" t="s">
        <v>18</v>
      </c>
      <c r="FH27" s="7">
        <v>4</v>
      </c>
      <c r="FI27" s="7">
        <v>1</v>
      </c>
      <c r="FJ27" s="7">
        <v>1</v>
      </c>
      <c r="FK27" s="7">
        <v>1</v>
      </c>
      <c r="FL27" s="7">
        <v>1</v>
      </c>
      <c r="FM27" s="7"/>
    </row>
    <row r="28" spans="1:169" x14ac:dyDescent="0.55000000000000004">
      <c r="A28" s="5" t="s">
        <v>418</v>
      </c>
      <c r="T28" s="7"/>
      <c r="U28" s="7"/>
      <c r="V28" s="7"/>
      <c r="W28" s="7"/>
      <c r="X28" s="7"/>
      <c r="AB28" s="7"/>
      <c r="AC28" s="7"/>
      <c r="AD28" s="7"/>
      <c r="AE28" s="7"/>
      <c r="AF28" s="7"/>
      <c r="AG28" s="7"/>
      <c r="AJ28" s="7"/>
      <c r="AK28" s="7"/>
      <c r="AL28" s="7"/>
      <c r="AM28" s="7"/>
      <c r="AN28" s="7"/>
      <c r="AO28" s="7"/>
      <c r="BH28" s="7"/>
      <c r="BI28" s="7"/>
      <c r="BJ28" s="7"/>
      <c r="BK28" s="7"/>
      <c r="BL28" s="7"/>
      <c r="BM28" s="7"/>
      <c r="BP28" s="7"/>
      <c r="BQ28" s="7"/>
      <c r="BR28" s="7"/>
      <c r="BS28" s="7"/>
      <c r="BT28" s="7"/>
      <c r="BU28" s="7"/>
      <c r="BX28" s="7"/>
      <c r="BY28" s="7"/>
      <c r="BZ28" s="7"/>
      <c r="CA28" s="7"/>
      <c r="CB28" s="7"/>
      <c r="CC28" s="7"/>
      <c r="CF28" s="7"/>
      <c r="CG28" s="7"/>
      <c r="CH28" s="7"/>
      <c r="CI28" s="7"/>
      <c r="CJ28" s="7"/>
      <c r="CK28" s="7"/>
      <c r="CN28" s="7"/>
      <c r="CO28" s="7"/>
      <c r="CP28" s="7"/>
      <c r="CQ28" s="7"/>
      <c r="CR28" s="7"/>
      <c r="CV28" s="7"/>
      <c r="CW28" s="7"/>
      <c r="CX28" s="7"/>
      <c r="CY28" s="7"/>
      <c r="CZ28" s="7"/>
      <c r="DA28" s="7"/>
      <c r="DD28" s="7"/>
      <c r="DE28" s="7"/>
      <c r="DF28" s="7"/>
      <c r="DG28" s="7"/>
      <c r="DH28" s="7"/>
      <c r="DI28" s="7"/>
      <c r="DL28" s="7"/>
      <c r="DM28" s="7"/>
      <c r="DN28" s="7"/>
      <c r="DO28" s="7"/>
      <c r="DP28" s="7"/>
      <c r="DQ28" s="7"/>
      <c r="DT28" s="7"/>
      <c r="DU28" s="7"/>
      <c r="DV28" s="7"/>
      <c r="DW28" s="7"/>
      <c r="DX28" s="7"/>
      <c r="DY28" s="7"/>
      <c r="EB28" s="7"/>
      <c r="EC28" s="7"/>
      <c r="ED28" s="7"/>
      <c r="EE28" s="7"/>
      <c r="EF28" s="7"/>
      <c r="EG28" s="7"/>
      <c r="EJ28" s="7"/>
      <c r="EK28" s="7"/>
      <c r="EL28" s="7"/>
      <c r="EM28" s="7"/>
      <c r="EN28" s="7"/>
      <c r="EO28" s="7"/>
      <c r="ER28" s="7"/>
      <c r="ES28" s="7"/>
      <c r="ET28" s="7"/>
      <c r="EU28" s="7"/>
      <c r="EV28" s="7"/>
      <c r="EW28" s="7"/>
      <c r="EZ28" s="7"/>
      <c r="FA28" s="7"/>
      <c r="FB28" s="7"/>
      <c r="FC28" s="7"/>
      <c r="FD28" s="7"/>
      <c r="FH28" s="7"/>
      <c r="FI28" s="7"/>
      <c r="FJ28" s="7"/>
      <c r="FK28" s="7"/>
      <c r="FL28" s="7"/>
      <c r="FM28" s="7"/>
    </row>
    <row r="29" spans="1:169" x14ac:dyDescent="0.55000000000000004">
      <c r="A29" s="5" t="s">
        <v>419</v>
      </c>
      <c r="B29" s="3">
        <v>43956.774050925924</v>
      </c>
      <c r="C29" t="s">
        <v>689</v>
      </c>
      <c r="D29" s="7" t="s">
        <v>687</v>
      </c>
      <c r="E29" s="7" t="s">
        <v>691</v>
      </c>
      <c r="F29" s="7" t="s">
        <v>687</v>
      </c>
      <c r="G29" s="7" t="s">
        <v>687</v>
      </c>
      <c r="H29" s="7" t="s">
        <v>675</v>
      </c>
      <c r="I29" s="7" t="s">
        <v>675</v>
      </c>
      <c r="K29" t="s">
        <v>80</v>
      </c>
      <c r="L29" s="7">
        <v>1</v>
      </c>
      <c r="M29" s="7">
        <v>1</v>
      </c>
      <c r="Q29" s="7">
        <v>1</v>
      </c>
      <c r="R29" t="s">
        <v>81</v>
      </c>
      <c r="T29" s="7"/>
      <c r="U29" s="7"/>
      <c r="V29" s="7"/>
      <c r="W29" s="7"/>
      <c r="X29" s="7"/>
      <c r="AB29" s="7"/>
      <c r="AC29" s="7"/>
      <c r="AD29" s="7"/>
      <c r="AE29" s="7"/>
      <c r="AF29" s="7"/>
      <c r="AG29" s="7"/>
      <c r="AJ29" s="7"/>
      <c r="AK29" s="7"/>
      <c r="AL29" s="7"/>
      <c r="AM29" s="7"/>
      <c r="AN29" s="7"/>
      <c r="AO29" s="7"/>
      <c r="AQ29" t="s">
        <v>82</v>
      </c>
      <c r="BH29" s="7"/>
      <c r="BI29" s="7"/>
      <c r="BJ29" s="7"/>
      <c r="BK29" s="7"/>
      <c r="BL29" s="7"/>
      <c r="BM29" s="7"/>
      <c r="BP29" s="7"/>
      <c r="BQ29" s="7"/>
      <c r="BR29" s="7"/>
      <c r="BS29" s="7"/>
      <c r="BT29" s="7"/>
      <c r="BU29" s="7"/>
      <c r="BW29" t="s">
        <v>83</v>
      </c>
      <c r="BX29" s="7">
        <v>3</v>
      </c>
      <c r="BY29" s="7">
        <v>1</v>
      </c>
      <c r="BZ29" s="7"/>
      <c r="CA29" s="7"/>
      <c r="CB29" s="7"/>
      <c r="CC29" s="7">
        <v>1</v>
      </c>
      <c r="CD29" t="s">
        <v>81</v>
      </c>
      <c r="CF29" s="7"/>
      <c r="CG29" s="7"/>
      <c r="CH29" s="7"/>
      <c r="CI29" s="7"/>
      <c r="CJ29" s="7"/>
      <c r="CK29" s="7"/>
      <c r="CM29" t="s">
        <v>67</v>
      </c>
      <c r="CN29" s="7"/>
      <c r="CO29" s="7"/>
      <c r="CP29" s="7">
        <v>1</v>
      </c>
      <c r="CQ29" s="7">
        <v>1</v>
      </c>
      <c r="CR29" s="7"/>
      <c r="CS29">
        <v>1</v>
      </c>
      <c r="CT29" t="s">
        <v>81</v>
      </c>
      <c r="CV29" s="7"/>
      <c r="CW29" s="7"/>
      <c r="CX29" s="7"/>
      <c r="CY29" s="7"/>
      <c r="CZ29" s="7"/>
      <c r="DA29" s="7"/>
      <c r="DD29" s="7"/>
      <c r="DE29" s="7"/>
      <c r="DF29" s="7"/>
      <c r="DG29" s="7"/>
      <c r="DH29" s="7"/>
      <c r="DI29" s="7"/>
      <c r="DL29" s="7"/>
      <c r="DM29" s="7"/>
      <c r="DN29" s="7"/>
      <c r="DO29" s="7"/>
      <c r="DP29" s="7"/>
      <c r="DQ29" s="7"/>
      <c r="DS29" t="s">
        <v>84</v>
      </c>
      <c r="DT29" s="7">
        <v>2</v>
      </c>
      <c r="DU29" s="7">
        <v>1</v>
      </c>
      <c r="DV29" s="7">
        <v>1</v>
      </c>
      <c r="DW29" s="7">
        <v>1</v>
      </c>
      <c r="DX29" s="7">
        <v>1</v>
      </c>
      <c r="DY29" s="7">
        <v>1</v>
      </c>
      <c r="DZ29" t="s">
        <v>81</v>
      </c>
      <c r="EB29" s="7"/>
      <c r="EC29" s="7"/>
      <c r="ED29" s="7"/>
      <c r="EE29" s="7"/>
      <c r="EF29" s="7"/>
      <c r="EG29" s="7"/>
      <c r="EJ29" s="7"/>
      <c r="EK29" s="7"/>
      <c r="EL29" s="7"/>
      <c r="EM29" s="7"/>
      <c r="EN29" s="7"/>
      <c r="EO29" s="7"/>
      <c r="ER29" s="7"/>
      <c r="ES29" s="7"/>
      <c r="ET29" s="7"/>
      <c r="EU29" s="7"/>
      <c r="EV29" s="7"/>
      <c r="EW29" s="7"/>
      <c r="EZ29" s="7"/>
      <c r="FA29" s="7"/>
      <c r="FB29" s="7"/>
      <c r="FC29" s="7"/>
      <c r="FD29" s="7"/>
      <c r="FH29" s="7"/>
      <c r="FI29" s="7"/>
      <c r="FJ29" s="7"/>
      <c r="FK29" s="7"/>
      <c r="FL29" s="7"/>
      <c r="FM29" s="7"/>
    </row>
    <row r="30" spans="1:169" x14ac:dyDescent="0.55000000000000004">
      <c r="A30" s="5" t="s">
        <v>420</v>
      </c>
      <c r="B30" s="3">
        <v>44403.830613425926</v>
      </c>
      <c r="C30" t="s">
        <v>692</v>
      </c>
      <c r="D30" s="7" t="s">
        <v>683</v>
      </c>
      <c r="E30" s="7" t="s">
        <v>691</v>
      </c>
      <c r="F30" s="7" t="s">
        <v>685</v>
      </c>
      <c r="G30" s="7" t="s">
        <v>685</v>
      </c>
      <c r="H30" s="7" t="s">
        <v>675</v>
      </c>
      <c r="I30" s="7" t="s">
        <v>675</v>
      </c>
      <c r="K30" t="s">
        <v>25</v>
      </c>
      <c r="L30" s="7">
        <v>4</v>
      </c>
      <c r="M30" s="7">
        <v>3</v>
      </c>
      <c r="N30" s="7">
        <v>1</v>
      </c>
      <c r="O30" s="7">
        <v>1</v>
      </c>
      <c r="P30" s="7">
        <v>1</v>
      </c>
      <c r="S30" t="s">
        <v>263</v>
      </c>
      <c r="T30" s="7">
        <v>1</v>
      </c>
      <c r="U30" s="7">
        <v>2</v>
      </c>
      <c r="V30" s="7"/>
      <c r="W30" s="7"/>
      <c r="X30" s="7">
        <v>1</v>
      </c>
      <c r="AB30" s="7"/>
      <c r="AC30" s="7"/>
      <c r="AD30" s="7"/>
      <c r="AE30" s="7"/>
      <c r="AF30" s="7"/>
      <c r="AG30" s="7"/>
      <c r="AJ30" s="7"/>
      <c r="AK30" s="7"/>
      <c r="AL30" s="7"/>
      <c r="AM30" s="7"/>
      <c r="AN30" s="7"/>
      <c r="AO30" s="7"/>
      <c r="AQ30" t="s">
        <v>82</v>
      </c>
      <c r="AR30" s="7">
        <v>3</v>
      </c>
      <c r="AS30" s="7">
        <v>1</v>
      </c>
      <c r="AT30" s="7">
        <v>1</v>
      </c>
      <c r="AU30" s="7">
        <v>1</v>
      </c>
      <c r="AV30" s="7">
        <v>1</v>
      </c>
      <c r="BH30" s="7"/>
      <c r="BI30" s="7"/>
      <c r="BJ30" s="7"/>
      <c r="BK30" s="7"/>
      <c r="BL30" s="7"/>
      <c r="BM30" s="7"/>
      <c r="BO30" t="s">
        <v>264</v>
      </c>
      <c r="BP30" s="7">
        <v>4</v>
      </c>
      <c r="BQ30" s="7">
        <v>1</v>
      </c>
      <c r="BR30" s="7">
        <v>1</v>
      </c>
      <c r="BS30" s="7">
        <v>1</v>
      </c>
      <c r="BT30" s="7">
        <v>1</v>
      </c>
      <c r="BU30" s="7"/>
      <c r="BW30" t="s">
        <v>21</v>
      </c>
      <c r="BX30" s="7">
        <v>2</v>
      </c>
      <c r="BY30" s="7">
        <v>1</v>
      </c>
      <c r="BZ30" s="7">
        <v>1</v>
      </c>
      <c r="CA30" s="7">
        <v>1</v>
      </c>
      <c r="CB30" s="7">
        <v>1</v>
      </c>
      <c r="CC30" s="7"/>
      <c r="CE30" t="s">
        <v>265</v>
      </c>
      <c r="CF30" s="7">
        <v>3</v>
      </c>
      <c r="CG30" s="7">
        <v>1</v>
      </c>
      <c r="CH30" s="7"/>
      <c r="CI30" s="7"/>
      <c r="CJ30" s="7">
        <v>1</v>
      </c>
      <c r="CK30" s="7"/>
      <c r="CM30" t="s">
        <v>46</v>
      </c>
      <c r="CN30" s="7">
        <v>4</v>
      </c>
      <c r="CO30" s="7">
        <v>1</v>
      </c>
      <c r="CP30" s="7">
        <v>1</v>
      </c>
      <c r="CQ30" s="7">
        <v>1</v>
      </c>
      <c r="CR30" s="7">
        <v>1</v>
      </c>
      <c r="CU30" t="s">
        <v>46</v>
      </c>
      <c r="CV30" s="7">
        <v>4</v>
      </c>
      <c r="CW30" s="7">
        <v>1</v>
      </c>
      <c r="CX30" s="7">
        <v>1</v>
      </c>
      <c r="CY30" s="7">
        <v>1</v>
      </c>
      <c r="CZ30" s="7">
        <v>1</v>
      </c>
      <c r="DA30" s="7"/>
      <c r="DC30" t="s">
        <v>165</v>
      </c>
      <c r="DD30" s="7">
        <v>4</v>
      </c>
      <c r="DE30" s="7">
        <v>2</v>
      </c>
      <c r="DF30" s="7">
        <v>1</v>
      </c>
      <c r="DG30" s="7">
        <v>1</v>
      </c>
      <c r="DH30" s="7">
        <v>1</v>
      </c>
      <c r="DI30" s="7"/>
      <c r="DL30" s="7"/>
      <c r="DM30" s="7"/>
      <c r="DN30" s="7"/>
      <c r="DO30" s="7"/>
      <c r="DP30" s="7"/>
      <c r="DQ30" s="7"/>
      <c r="DS30" t="s">
        <v>15</v>
      </c>
      <c r="DT30" s="7">
        <v>2</v>
      </c>
      <c r="DU30" s="7">
        <v>1</v>
      </c>
      <c r="DV30" s="7">
        <v>1</v>
      </c>
      <c r="DW30" s="7">
        <v>1</v>
      </c>
      <c r="DX30" s="7">
        <v>1</v>
      </c>
      <c r="DY30" s="7"/>
      <c r="EA30" t="s">
        <v>266</v>
      </c>
      <c r="EB30" s="7">
        <v>3</v>
      </c>
      <c r="EC30" s="7">
        <v>1</v>
      </c>
      <c r="ED30" s="7"/>
      <c r="EE30" s="7"/>
      <c r="EF30" s="7">
        <v>1</v>
      </c>
      <c r="EG30" s="7"/>
      <c r="EI30" t="s">
        <v>90</v>
      </c>
      <c r="EJ30" s="7">
        <v>3</v>
      </c>
      <c r="EK30" s="7">
        <v>1</v>
      </c>
      <c r="EL30" s="7">
        <v>1</v>
      </c>
      <c r="EM30" s="7">
        <v>1</v>
      </c>
      <c r="EN30" s="7">
        <v>1</v>
      </c>
      <c r="EO30" s="7"/>
      <c r="EQ30" t="s">
        <v>17</v>
      </c>
      <c r="ER30" s="7">
        <v>4</v>
      </c>
      <c r="ES30" s="7">
        <v>2</v>
      </c>
      <c r="ET30" s="7">
        <v>1</v>
      </c>
      <c r="EU30" s="7">
        <v>1</v>
      </c>
      <c r="EV30" s="7"/>
      <c r="EW30" s="7"/>
      <c r="EZ30" s="7"/>
      <c r="FA30" s="7"/>
      <c r="FB30" s="7"/>
      <c r="FC30" s="7"/>
      <c r="FD30" s="7"/>
      <c r="FG30" t="s">
        <v>267</v>
      </c>
      <c r="FH30" s="7">
        <v>2</v>
      </c>
      <c r="FI30" s="7">
        <v>1</v>
      </c>
      <c r="FJ30" s="7">
        <v>1</v>
      </c>
      <c r="FK30" s="7">
        <v>1</v>
      </c>
      <c r="FL30" s="7">
        <v>1</v>
      </c>
      <c r="FM30" s="7"/>
    </row>
    <row r="31" spans="1:169" x14ac:dyDescent="0.55000000000000004">
      <c r="A31" s="5" t="s">
        <v>421</v>
      </c>
      <c r="B31" s="3">
        <v>44407.673078703701</v>
      </c>
      <c r="F31" s="7"/>
      <c r="G31" s="7"/>
      <c r="H31" s="7" t="s">
        <v>675</v>
      </c>
      <c r="I31" s="7" t="s">
        <v>675</v>
      </c>
      <c r="K31" t="s">
        <v>166</v>
      </c>
      <c r="L31" s="7">
        <v>3</v>
      </c>
      <c r="M31" s="7">
        <v>1</v>
      </c>
      <c r="N31" s="7">
        <v>1</v>
      </c>
      <c r="P31" s="7">
        <v>1</v>
      </c>
      <c r="T31" s="7"/>
      <c r="U31" s="7"/>
      <c r="V31" s="7"/>
      <c r="W31" s="7"/>
      <c r="X31" s="7"/>
      <c r="AB31" s="7"/>
      <c r="AC31" s="7"/>
      <c r="AD31" s="7"/>
      <c r="AE31" s="7"/>
      <c r="AF31" s="7"/>
      <c r="AG31" s="7"/>
      <c r="AJ31" s="7"/>
      <c r="AK31" s="7"/>
      <c r="AL31" s="7"/>
      <c r="AM31" s="7"/>
      <c r="AN31" s="7"/>
      <c r="AO31" s="7"/>
      <c r="AQ31" t="s">
        <v>157</v>
      </c>
      <c r="AR31" s="7">
        <v>3</v>
      </c>
      <c r="AS31" s="7">
        <v>1</v>
      </c>
      <c r="AT31" s="7">
        <v>1</v>
      </c>
      <c r="AU31" s="7">
        <v>1</v>
      </c>
      <c r="AV31" s="7">
        <v>1</v>
      </c>
      <c r="BH31" s="7"/>
      <c r="BI31" s="7"/>
      <c r="BJ31" s="7"/>
      <c r="BK31" s="7"/>
      <c r="BL31" s="7"/>
      <c r="BM31" s="7"/>
      <c r="BO31" t="s">
        <v>167</v>
      </c>
      <c r="BP31" s="7">
        <v>3</v>
      </c>
      <c r="BQ31" s="7">
        <v>1</v>
      </c>
      <c r="BR31" s="7">
        <v>1</v>
      </c>
      <c r="BS31" s="7">
        <v>1</v>
      </c>
      <c r="BT31" s="7">
        <v>1</v>
      </c>
      <c r="BU31" s="7"/>
      <c r="BX31" s="7"/>
      <c r="BY31" s="7"/>
      <c r="BZ31" s="7"/>
      <c r="CA31" s="7"/>
      <c r="CB31" s="7"/>
      <c r="CC31" s="7"/>
      <c r="CF31" s="7"/>
      <c r="CG31" s="7"/>
      <c r="CH31" s="7"/>
      <c r="CI31" s="7"/>
      <c r="CJ31" s="7"/>
      <c r="CK31" s="7"/>
      <c r="CM31" t="s">
        <v>168</v>
      </c>
      <c r="CN31" s="7">
        <v>3</v>
      </c>
      <c r="CO31" s="7">
        <v>1</v>
      </c>
      <c r="CP31" s="7">
        <v>1</v>
      </c>
      <c r="CQ31" s="7">
        <v>1</v>
      </c>
      <c r="CR31" s="7">
        <v>1</v>
      </c>
      <c r="CV31" s="7"/>
      <c r="CW31" s="7"/>
      <c r="CX31" s="7"/>
      <c r="CY31" s="7"/>
      <c r="CZ31" s="7"/>
      <c r="DA31" s="7"/>
      <c r="DD31" s="7"/>
      <c r="DE31" s="7"/>
      <c r="DF31" s="7"/>
      <c r="DG31" s="7"/>
      <c r="DH31" s="7"/>
      <c r="DI31" s="7"/>
      <c r="DL31" s="7"/>
      <c r="DM31" s="7"/>
      <c r="DN31" s="7"/>
      <c r="DO31" s="7"/>
      <c r="DP31" s="7"/>
      <c r="DQ31" s="7"/>
      <c r="DT31" s="7"/>
      <c r="DU31" s="7"/>
      <c r="DV31" s="7"/>
      <c r="DW31" s="7"/>
      <c r="DX31" s="7"/>
      <c r="DY31" s="7"/>
      <c r="EB31" s="7"/>
      <c r="EC31" s="7"/>
      <c r="ED31" s="7"/>
      <c r="EE31" s="7"/>
      <c r="EF31" s="7"/>
      <c r="EG31" s="7"/>
      <c r="EI31" t="s">
        <v>169</v>
      </c>
      <c r="EJ31" s="7">
        <v>3</v>
      </c>
      <c r="EK31" s="7">
        <v>1</v>
      </c>
      <c r="EL31" s="7">
        <v>1</v>
      </c>
      <c r="EM31" s="7">
        <v>1</v>
      </c>
      <c r="EN31" s="7">
        <v>1</v>
      </c>
      <c r="EO31" s="7"/>
      <c r="EQ31" t="s">
        <v>170</v>
      </c>
      <c r="ER31" s="7">
        <v>3</v>
      </c>
      <c r="ES31" s="7">
        <v>1</v>
      </c>
      <c r="ET31" s="7">
        <v>1</v>
      </c>
      <c r="EU31" s="7">
        <v>1</v>
      </c>
      <c r="EV31" s="7">
        <v>1</v>
      </c>
      <c r="EW31" s="7"/>
      <c r="EZ31" s="7"/>
      <c r="FA31" s="7"/>
      <c r="FB31" s="7"/>
      <c r="FC31" s="7"/>
      <c r="FD31" s="7"/>
      <c r="FG31" t="s">
        <v>18</v>
      </c>
      <c r="FH31" s="7">
        <v>3</v>
      </c>
      <c r="FI31" s="7">
        <v>1</v>
      </c>
      <c r="FJ31" s="7">
        <v>1</v>
      </c>
      <c r="FK31" s="7">
        <v>1</v>
      </c>
      <c r="FL31" s="7">
        <v>1</v>
      </c>
      <c r="FM31" s="7"/>
    </row>
    <row r="32" spans="1:169" x14ac:dyDescent="0.55000000000000004">
      <c r="A32" s="5" t="s">
        <v>422</v>
      </c>
      <c r="B32" s="3">
        <v>44389.444004629629</v>
      </c>
      <c r="C32" t="s">
        <v>690</v>
      </c>
      <c r="D32" s="7" t="s">
        <v>685</v>
      </c>
      <c r="E32" s="7" t="s">
        <v>691</v>
      </c>
      <c r="F32" s="7" t="s">
        <v>685</v>
      </c>
      <c r="G32" s="7" t="s">
        <v>685</v>
      </c>
      <c r="H32" s="7" t="s">
        <v>676</v>
      </c>
      <c r="I32" s="7" t="s">
        <v>676</v>
      </c>
      <c r="K32" t="s">
        <v>85</v>
      </c>
      <c r="L32" s="7">
        <v>2</v>
      </c>
      <c r="M32" s="7">
        <v>1</v>
      </c>
      <c r="N32" s="7">
        <v>1</v>
      </c>
      <c r="S32" t="s">
        <v>217</v>
      </c>
      <c r="T32" s="7">
        <v>3</v>
      </c>
      <c r="U32" s="7">
        <v>3</v>
      </c>
      <c r="V32" s="7">
        <v>1</v>
      </c>
      <c r="W32" s="7"/>
      <c r="X32" s="7"/>
      <c r="AA32" t="s">
        <v>49</v>
      </c>
      <c r="AB32" s="7"/>
      <c r="AC32" s="7"/>
      <c r="AD32" s="7"/>
      <c r="AE32" s="7"/>
      <c r="AF32" s="7"/>
      <c r="AG32" s="7"/>
      <c r="AI32" t="s">
        <v>218</v>
      </c>
      <c r="AJ32" s="7">
        <v>3</v>
      </c>
      <c r="AK32" s="7"/>
      <c r="AL32" s="7"/>
      <c r="AM32" s="7"/>
      <c r="AN32" s="7">
        <v>1</v>
      </c>
      <c r="AO32" s="7"/>
      <c r="AQ32" t="s">
        <v>218</v>
      </c>
      <c r="AR32" s="7">
        <v>3</v>
      </c>
      <c r="AS32" s="7">
        <v>1</v>
      </c>
      <c r="AT32" s="7">
        <v>1</v>
      </c>
      <c r="AU32" s="7">
        <v>1</v>
      </c>
      <c r="AY32" t="s">
        <v>218</v>
      </c>
      <c r="AZ32" s="7">
        <v>3</v>
      </c>
      <c r="BA32" s="7">
        <v>1</v>
      </c>
      <c r="BB32" s="7">
        <v>1</v>
      </c>
      <c r="BG32" t="s">
        <v>113</v>
      </c>
      <c r="BH32" s="7">
        <v>4</v>
      </c>
      <c r="BI32" s="7">
        <v>1</v>
      </c>
      <c r="BJ32" s="7">
        <v>1</v>
      </c>
      <c r="BK32" s="7">
        <v>1</v>
      </c>
      <c r="BL32" s="7"/>
      <c r="BM32" s="7"/>
      <c r="BO32" t="s">
        <v>114</v>
      </c>
      <c r="BP32" s="7">
        <v>3</v>
      </c>
      <c r="BQ32" s="7">
        <v>1</v>
      </c>
      <c r="BR32" s="7">
        <v>1</v>
      </c>
      <c r="BS32" s="7">
        <v>1</v>
      </c>
      <c r="BT32" s="7">
        <v>1</v>
      </c>
      <c r="BU32" s="7"/>
      <c r="BW32" t="s">
        <v>49</v>
      </c>
      <c r="BX32" s="7"/>
      <c r="BY32" s="7"/>
      <c r="BZ32" s="7"/>
      <c r="CA32" s="7"/>
      <c r="CB32" s="7"/>
      <c r="CC32" s="7"/>
      <c r="CE32" t="s">
        <v>49</v>
      </c>
      <c r="CF32" s="7"/>
      <c r="CG32" s="7"/>
      <c r="CH32" s="7"/>
      <c r="CI32" s="7"/>
      <c r="CJ32" s="7"/>
      <c r="CK32" s="7"/>
      <c r="CM32" t="s">
        <v>185</v>
      </c>
      <c r="CN32" s="7">
        <v>4</v>
      </c>
      <c r="CO32" s="7">
        <v>3</v>
      </c>
      <c r="CP32" s="7">
        <v>1</v>
      </c>
      <c r="CQ32" s="7">
        <v>1</v>
      </c>
      <c r="CR32" s="7">
        <v>1</v>
      </c>
      <c r="CU32" t="s">
        <v>219</v>
      </c>
      <c r="CV32" s="7">
        <v>4</v>
      </c>
      <c r="CW32" s="7">
        <v>3</v>
      </c>
      <c r="CX32" s="7">
        <v>1</v>
      </c>
      <c r="CY32" s="7">
        <v>1</v>
      </c>
      <c r="CZ32" s="7">
        <v>1</v>
      </c>
      <c r="DA32" s="7"/>
      <c r="DC32" t="s">
        <v>220</v>
      </c>
      <c r="DD32" s="7">
        <v>3</v>
      </c>
      <c r="DE32" s="7">
        <v>2</v>
      </c>
      <c r="DF32" s="7"/>
      <c r="DG32" s="7"/>
      <c r="DH32" s="7">
        <v>1</v>
      </c>
      <c r="DI32" s="7"/>
      <c r="DK32" t="s">
        <v>221</v>
      </c>
      <c r="DL32" s="7">
        <v>2</v>
      </c>
      <c r="DM32" s="7">
        <v>1</v>
      </c>
      <c r="DN32" s="7"/>
      <c r="DO32" s="7"/>
      <c r="DP32" s="7">
        <v>1</v>
      </c>
      <c r="DQ32" s="7"/>
      <c r="DS32" t="s">
        <v>47</v>
      </c>
      <c r="DT32" s="7">
        <v>4</v>
      </c>
      <c r="DU32" s="7">
        <v>2</v>
      </c>
      <c r="DV32" s="7">
        <v>1</v>
      </c>
      <c r="DW32" s="7">
        <v>1</v>
      </c>
      <c r="DX32" s="7">
        <v>1</v>
      </c>
      <c r="DY32" s="7"/>
      <c r="EA32" t="s">
        <v>6</v>
      </c>
      <c r="EB32" s="7"/>
      <c r="EC32" s="7"/>
      <c r="ED32" s="7"/>
      <c r="EE32" s="7"/>
      <c r="EF32" s="7"/>
      <c r="EG32" s="7"/>
      <c r="EI32" t="s">
        <v>94</v>
      </c>
      <c r="EJ32" s="7">
        <v>3</v>
      </c>
      <c r="EK32" s="7">
        <v>2</v>
      </c>
      <c r="EL32" s="7">
        <v>1</v>
      </c>
      <c r="EM32" s="7"/>
      <c r="EN32" s="7"/>
      <c r="EO32" s="7"/>
      <c r="EQ32" t="s">
        <v>6</v>
      </c>
      <c r="ER32" s="7"/>
      <c r="ES32" s="7"/>
      <c r="ET32" s="7"/>
      <c r="EU32" s="7"/>
      <c r="EV32" s="7"/>
      <c r="EW32" s="7"/>
      <c r="EY32" t="s">
        <v>222</v>
      </c>
      <c r="EZ32" s="7">
        <v>4</v>
      </c>
      <c r="FA32" s="7">
        <v>1</v>
      </c>
      <c r="FB32" s="7">
        <v>1</v>
      </c>
      <c r="FC32" s="7">
        <v>1</v>
      </c>
      <c r="FD32" s="7">
        <v>1</v>
      </c>
      <c r="FG32" t="s">
        <v>49</v>
      </c>
      <c r="FH32" s="7"/>
      <c r="FI32" s="7"/>
      <c r="FJ32" s="7"/>
      <c r="FK32" s="7"/>
      <c r="FL32" s="7"/>
      <c r="FM32" s="7"/>
    </row>
    <row r="33" spans="1:169" x14ac:dyDescent="0.55000000000000004">
      <c r="A33" s="5" t="s">
        <v>423</v>
      </c>
      <c r="T33" s="7"/>
      <c r="U33" s="7"/>
      <c r="V33" s="7"/>
      <c r="W33" s="7"/>
      <c r="X33" s="7"/>
      <c r="AB33" s="7"/>
      <c r="AC33" s="7"/>
      <c r="AD33" s="7"/>
      <c r="AE33" s="7"/>
      <c r="AF33" s="7"/>
      <c r="AG33" s="7"/>
      <c r="AJ33" s="7"/>
      <c r="AK33" s="7"/>
      <c r="AL33" s="7"/>
      <c r="AM33" s="7"/>
      <c r="AN33" s="7"/>
      <c r="AO33" s="7"/>
      <c r="BH33" s="7"/>
      <c r="BI33" s="7"/>
      <c r="BJ33" s="7"/>
      <c r="BK33" s="7"/>
      <c r="BL33" s="7"/>
      <c r="BM33" s="7"/>
      <c r="BP33" s="7"/>
      <c r="BQ33" s="7"/>
      <c r="BR33" s="7"/>
      <c r="BS33" s="7"/>
      <c r="BT33" s="7"/>
      <c r="BU33" s="7"/>
      <c r="BX33" s="7"/>
      <c r="BY33" s="7"/>
      <c r="BZ33" s="7"/>
      <c r="CA33" s="7"/>
      <c r="CB33" s="7"/>
      <c r="CC33" s="7"/>
      <c r="CF33" s="7"/>
      <c r="CG33" s="7"/>
      <c r="CH33" s="7"/>
      <c r="CI33" s="7"/>
      <c r="CJ33" s="7"/>
      <c r="CK33" s="7"/>
      <c r="CN33" s="7"/>
      <c r="CO33" s="7"/>
      <c r="CP33" s="7"/>
      <c r="CQ33" s="7"/>
      <c r="CR33" s="7"/>
      <c r="CV33" s="7"/>
      <c r="CW33" s="7"/>
      <c r="CX33" s="7"/>
      <c r="CY33" s="7"/>
      <c r="CZ33" s="7"/>
      <c r="DA33" s="7"/>
      <c r="DD33" s="7"/>
      <c r="DE33" s="7"/>
      <c r="DF33" s="7"/>
      <c r="DG33" s="7"/>
      <c r="DH33" s="7"/>
      <c r="DI33" s="7"/>
      <c r="DL33" s="7"/>
      <c r="DM33" s="7"/>
      <c r="DN33" s="7"/>
      <c r="DO33" s="7"/>
      <c r="DP33" s="7"/>
      <c r="DQ33" s="7"/>
      <c r="DT33" s="7"/>
      <c r="DU33" s="7"/>
      <c r="DV33" s="7"/>
      <c r="DW33" s="7"/>
      <c r="DX33" s="7"/>
      <c r="DY33" s="7"/>
      <c r="EB33" s="7"/>
      <c r="EC33" s="7"/>
      <c r="ED33" s="7"/>
      <c r="EE33" s="7"/>
      <c r="EF33" s="7"/>
      <c r="EG33" s="7"/>
      <c r="EJ33" s="7"/>
      <c r="EK33" s="7"/>
      <c r="EL33" s="7"/>
      <c r="EM33" s="7"/>
      <c r="EN33" s="7"/>
      <c r="EO33" s="7"/>
      <c r="ER33" s="7"/>
      <c r="ES33" s="7"/>
      <c r="ET33" s="7"/>
      <c r="EU33" s="7"/>
      <c r="EV33" s="7"/>
      <c r="EW33" s="7"/>
      <c r="EZ33" s="7"/>
      <c r="FA33" s="7"/>
      <c r="FB33" s="7"/>
      <c r="FC33" s="7"/>
      <c r="FD33" s="7"/>
      <c r="FH33" s="7"/>
      <c r="FI33" s="7"/>
      <c r="FJ33" s="7"/>
      <c r="FK33" s="7"/>
      <c r="FL33" s="7"/>
      <c r="FM33" s="7"/>
    </row>
    <row r="34" spans="1:169" x14ac:dyDescent="0.55000000000000004">
      <c r="A34" s="5" t="s">
        <v>424</v>
      </c>
      <c r="B34" s="3">
        <v>44398.667175925926</v>
      </c>
      <c r="C34" t="s">
        <v>689</v>
      </c>
      <c r="D34" s="7" t="s">
        <v>685</v>
      </c>
      <c r="E34" s="7" t="s">
        <v>684</v>
      </c>
      <c r="F34" s="7" t="s">
        <v>683</v>
      </c>
      <c r="G34" s="7" t="s">
        <v>685</v>
      </c>
      <c r="H34" s="7" t="s">
        <v>675</v>
      </c>
      <c r="I34" s="7" t="s">
        <v>675</v>
      </c>
      <c r="K34" t="s">
        <v>25</v>
      </c>
      <c r="L34" s="7">
        <v>4</v>
      </c>
      <c r="M34" s="7">
        <v>2</v>
      </c>
      <c r="N34" s="7">
        <v>1</v>
      </c>
      <c r="O34" s="7">
        <v>1</v>
      </c>
      <c r="P34" s="7">
        <v>1</v>
      </c>
      <c r="T34" s="7"/>
      <c r="U34" s="7"/>
      <c r="V34" s="7"/>
      <c r="W34" s="7"/>
      <c r="X34" s="7"/>
      <c r="AB34" s="7"/>
      <c r="AC34" s="7"/>
      <c r="AD34" s="7"/>
      <c r="AE34" s="7"/>
      <c r="AF34" s="7"/>
      <c r="AG34" s="7"/>
      <c r="AJ34" s="7"/>
      <c r="AK34" s="7"/>
      <c r="AL34" s="7"/>
      <c r="AM34" s="7"/>
      <c r="AN34" s="7"/>
      <c r="AO34" s="7"/>
      <c r="AQ34" t="s">
        <v>174</v>
      </c>
      <c r="AR34" s="7">
        <v>3</v>
      </c>
      <c r="AS34" s="7">
        <v>1</v>
      </c>
      <c r="AT34" s="7">
        <v>1</v>
      </c>
      <c r="AU34" s="7">
        <v>1</v>
      </c>
      <c r="AV34" s="7">
        <v>1</v>
      </c>
      <c r="AY34" t="s">
        <v>175</v>
      </c>
      <c r="AZ34" s="7">
        <v>3</v>
      </c>
      <c r="BA34" s="7">
        <v>2</v>
      </c>
      <c r="BB34" s="7">
        <v>1</v>
      </c>
      <c r="BC34" s="7">
        <v>1</v>
      </c>
      <c r="BG34" t="s">
        <v>30</v>
      </c>
      <c r="BH34" s="7">
        <v>3</v>
      </c>
      <c r="BI34" s="7">
        <v>1</v>
      </c>
      <c r="BJ34" s="7">
        <v>1</v>
      </c>
      <c r="BK34" s="7">
        <v>1</v>
      </c>
      <c r="BL34" s="7">
        <v>1</v>
      </c>
      <c r="BM34" s="7"/>
      <c r="BO34" t="s">
        <v>3</v>
      </c>
      <c r="BP34" s="7">
        <v>2</v>
      </c>
      <c r="BQ34" s="7">
        <v>1</v>
      </c>
      <c r="BR34" s="7">
        <v>1</v>
      </c>
      <c r="BS34" s="7">
        <v>1</v>
      </c>
      <c r="BT34" s="7">
        <v>1</v>
      </c>
      <c r="BU34" s="7"/>
      <c r="BW34" t="s">
        <v>176</v>
      </c>
      <c r="BX34" s="7">
        <v>3</v>
      </c>
      <c r="BY34" s="7">
        <v>2</v>
      </c>
      <c r="BZ34" s="7">
        <v>1</v>
      </c>
      <c r="CA34" s="7">
        <v>1</v>
      </c>
      <c r="CB34" s="7">
        <v>1</v>
      </c>
      <c r="CC34" s="7"/>
      <c r="CF34" s="7"/>
      <c r="CG34" s="7"/>
      <c r="CH34" s="7"/>
      <c r="CI34" s="7"/>
      <c r="CJ34" s="7"/>
      <c r="CK34" s="7"/>
      <c r="CM34" t="s">
        <v>25</v>
      </c>
      <c r="CN34" s="7">
        <v>3</v>
      </c>
      <c r="CO34" s="7">
        <v>1</v>
      </c>
      <c r="CP34" s="7">
        <v>1</v>
      </c>
      <c r="CQ34" s="7">
        <v>1</v>
      </c>
      <c r="CR34" s="7">
        <v>1</v>
      </c>
      <c r="CV34" s="7"/>
      <c r="CW34" s="7"/>
      <c r="CX34" s="7"/>
      <c r="CY34" s="7"/>
      <c r="CZ34" s="7"/>
      <c r="DA34" s="7"/>
      <c r="DC34" t="s">
        <v>177</v>
      </c>
      <c r="DD34" s="7">
        <v>3</v>
      </c>
      <c r="DE34" s="7">
        <v>1</v>
      </c>
      <c r="DF34" s="7"/>
      <c r="DG34" s="7"/>
      <c r="DH34" s="7">
        <v>1</v>
      </c>
      <c r="DI34" s="7"/>
      <c r="DL34" s="7"/>
      <c r="DM34" s="7"/>
      <c r="DN34" s="7"/>
      <c r="DO34" s="7"/>
      <c r="DP34" s="7"/>
      <c r="DQ34" s="7"/>
      <c r="DS34" t="s">
        <v>175</v>
      </c>
      <c r="DT34" s="7">
        <v>3</v>
      </c>
      <c r="DU34" s="7">
        <v>1</v>
      </c>
      <c r="DV34" s="7">
        <v>1</v>
      </c>
      <c r="DW34" s="7">
        <v>1</v>
      </c>
      <c r="DX34" s="7">
        <v>1</v>
      </c>
      <c r="DY34" s="7"/>
      <c r="EB34" s="7"/>
      <c r="EC34" s="7"/>
      <c r="ED34" s="7"/>
      <c r="EE34" s="7"/>
      <c r="EF34" s="7"/>
      <c r="EG34" s="7"/>
      <c r="EI34" t="s">
        <v>25</v>
      </c>
      <c r="EJ34" s="7">
        <v>4</v>
      </c>
      <c r="EK34" s="7">
        <v>1</v>
      </c>
      <c r="EL34" s="7">
        <v>1</v>
      </c>
      <c r="EM34" s="7">
        <v>1</v>
      </c>
      <c r="EN34" s="7">
        <v>1</v>
      </c>
      <c r="EO34" s="7"/>
      <c r="EQ34" t="s">
        <v>63</v>
      </c>
      <c r="ER34" s="7">
        <v>4</v>
      </c>
      <c r="ES34" s="7">
        <v>1</v>
      </c>
      <c r="ET34" s="7">
        <v>1</v>
      </c>
      <c r="EU34" s="7">
        <v>1</v>
      </c>
      <c r="EV34" s="7"/>
      <c r="EW34" s="7"/>
      <c r="EZ34" s="7"/>
      <c r="FA34" s="7"/>
      <c r="FB34" s="7"/>
      <c r="FC34" s="7"/>
      <c r="FD34" s="7"/>
      <c r="FH34" s="7"/>
      <c r="FI34" s="7"/>
      <c r="FJ34" s="7"/>
      <c r="FK34" s="7"/>
      <c r="FL34" s="7"/>
      <c r="FM34" s="7"/>
    </row>
    <row r="35" spans="1:169" x14ac:dyDescent="0.55000000000000004">
      <c r="A35" s="5" t="s">
        <v>425</v>
      </c>
      <c r="B35" s="3">
        <v>44389.073101851849</v>
      </c>
      <c r="C35" t="s">
        <v>689</v>
      </c>
      <c r="D35" s="7" t="s">
        <v>683</v>
      </c>
      <c r="E35" s="7" t="s">
        <v>693</v>
      </c>
      <c r="F35" s="7" t="s">
        <v>685</v>
      </c>
      <c r="G35" s="7" t="s">
        <v>685</v>
      </c>
      <c r="H35" s="7" t="s">
        <v>675</v>
      </c>
      <c r="I35" s="7" t="s">
        <v>675</v>
      </c>
      <c r="K35" t="s">
        <v>228</v>
      </c>
      <c r="L35" s="7">
        <v>4</v>
      </c>
      <c r="M35" s="7">
        <v>2</v>
      </c>
      <c r="N35" s="7">
        <v>1</v>
      </c>
      <c r="O35" s="7">
        <v>1</v>
      </c>
      <c r="P35" s="7">
        <v>1</v>
      </c>
      <c r="S35" t="s">
        <v>6</v>
      </c>
      <c r="T35" s="7"/>
      <c r="U35" s="7"/>
      <c r="V35" s="7"/>
      <c r="W35" s="7"/>
      <c r="X35" s="7"/>
      <c r="AA35" t="s">
        <v>6</v>
      </c>
      <c r="AB35" s="7"/>
      <c r="AC35" s="7"/>
      <c r="AD35" s="7"/>
      <c r="AE35" s="7"/>
      <c r="AF35" s="7"/>
      <c r="AG35" s="7"/>
      <c r="AI35" t="s">
        <v>6</v>
      </c>
      <c r="AJ35" s="7"/>
      <c r="AK35" s="7"/>
      <c r="AL35" s="7"/>
      <c r="AM35" s="7"/>
      <c r="AN35" s="7"/>
      <c r="AO35" s="7"/>
      <c r="AQ35" t="s">
        <v>18</v>
      </c>
      <c r="AR35" s="7">
        <v>3</v>
      </c>
      <c r="AS35" s="7">
        <v>2</v>
      </c>
      <c r="AT35" s="7">
        <v>1</v>
      </c>
      <c r="AU35" s="7">
        <v>1</v>
      </c>
      <c r="AV35" s="7">
        <v>1</v>
      </c>
      <c r="AY35" t="s">
        <v>6</v>
      </c>
      <c r="BG35" t="s">
        <v>6</v>
      </c>
      <c r="BH35" s="7"/>
      <c r="BI35" s="7"/>
      <c r="BJ35" s="7"/>
      <c r="BK35" s="7"/>
      <c r="BL35" s="7"/>
      <c r="BM35" s="7"/>
      <c r="BO35" t="s">
        <v>229</v>
      </c>
      <c r="BP35" s="7">
        <v>3</v>
      </c>
      <c r="BQ35" s="7">
        <v>2</v>
      </c>
      <c r="BR35" s="7">
        <v>1</v>
      </c>
      <c r="BS35" s="7">
        <v>1</v>
      </c>
      <c r="BT35" s="7"/>
      <c r="BU35" s="7">
        <v>1</v>
      </c>
      <c r="BV35" t="s">
        <v>230</v>
      </c>
      <c r="BW35" t="s">
        <v>231</v>
      </c>
      <c r="BX35" s="7">
        <v>4</v>
      </c>
      <c r="BY35" s="7">
        <v>1</v>
      </c>
      <c r="BZ35" s="7">
        <v>1</v>
      </c>
      <c r="CA35" s="7">
        <v>1</v>
      </c>
      <c r="CB35" s="7"/>
      <c r="CC35" s="7"/>
      <c r="CE35" t="s">
        <v>6</v>
      </c>
      <c r="CF35" s="7"/>
      <c r="CG35" s="7"/>
      <c r="CH35" s="7"/>
      <c r="CI35" s="7"/>
      <c r="CJ35" s="7"/>
      <c r="CK35" s="7"/>
      <c r="CM35" t="s">
        <v>232</v>
      </c>
      <c r="CN35" s="7">
        <v>4</v>
      </c>
      <c r="CO35" s="7">
        <v>2</v>
      </c>
      <c r="CP35" s="7">
        <v>1</v>
      </c>
      <c r="CQ35" s="7">
        <v>1</v>
      </c>
      <c r="CR35" s="7">
        <v>1</v>
      </c>
      <c r="CU35" t="s">
        <v>77</v>
      </c>
      <c r="CV35" s="7">
        <v>1</v>
      </c>
      <c r="CW35" s="7">
        <v>2</v>
      </c>
      <c r="CX35" s="7">
        <v>1</v>
      </c>
      <c r="CY35" s="7">
        <v>1</v>
      </c>
      <c r="CZ35" s="7"/>
      <c r="DA35" s="7"/>
      <c r="DC35" t="s">
        <v>233</v>
      </c>
      <c r="DD35" s="7">
        <v>4</v>
      </c>
      <c r="DE35" s="7">
        <v>3</v>
      </c>
      <c r="DF35" s="7">
        <v>1</v>
      </c>
      <c r="DG35" s="7">
        <v>1</v>
      </c>
      <c r="DH35" s="7">
        <v>1</v>
      </c>
      <c r="DI35" s="7"/>
      <c r="DK35" t="s">
        <v>6</v>
      </c>
      <c r="DL35" s="7"/>
      <c r="DM35" s="7"/>
      <c r="DN35" s="7"/>
      <c r="DO35" s="7"/>
      <c r="DP35" s="7"/>
      <c r="DQ35" s="7"/>
      <c r="DS35" t="s">
        <v>15</v>
      </c>
      <c r="DT35" s="7">
        <v>2</v>
      </c>
      <c r="DU35" s="7">
        <v>1</v>
      </c>
      <c r="DV35" s="7">
        <v>1</v>
      </c>
      <c r="DW35" s="7">
        <v>1</v>
      </c>
      <c r="DX35" s="7">
        <v>1</v>
      </c>
      <c r="DY35" s="7"/>
      <c r="EA35" t="s">
        <v>6</v>
      </c>
      <c r="EB35" s="7"/>
      <c r="EC35" s="7"/>
      <c r="ED35" s="7"/>
      <c r="EE35" s="7"/>
      <c r="EF35" s="7"/>
      <c r="EG35" s="7"/>
      <c r="EI35" t="s">
        <v>234</v>
      </c>
      <c r="EJ35" s="7">
        <v>4</v>
      </c>
      <c r="EK35" s="7">
        <v>3</v>
      </c>
      <c r="EL35" s="7">
        <v>1</v>
      </c>
      <c r="EM35" s="7">
        <v>1</v>
      </c>
      <c r="EN35" s="7">
        <v>1</v>
      </c>
      <c r="EO35" s="7"/>
      <c r="EQ35" t="s">
        <v>17</v>
      </c>
      <c r="ER35" s="7">
        <v>4</v>
      </c>
      <c r="ES35" s="7">
        <v>1</v>
      </c>
      <c r="ET35" s="7">
        <v>1</v>
      </c>
      <c r="EU35" s="7">
        <v>1</v>
      </c>
      <c r="EV35" s="7"/>
      <c r="EW35" s="7"/>
      <c r="EY35" t="s">
        <v>6</v>
      </c>
      <c r="EZ35" s="7"/>
      <c r="FA35" s="7"/>
      <c r="FB35" s="7"/>
      <c r="FC35" s="7"/>
      <c r="FD35" s="7"/>
      <c r="FG35" t="s">
        <v>235</v>
      </c>
      <c r="FH35" s="7"/>
      <c r="FI35" s="7">
        <v>2</v>
      </c>
      <c r="FJ35" s="7">
        <v>1</v>
      </c>
      <c r="FK35" s="7">
        <v>1</v>
      </c>
      <c r="FL35" s="7">
        <v>1</v>
      </c>
      <c r="FM35" s="7"/>
    </row>
    <row r="36" spans="1:169" x14ac:dyDescent="0.55000000000000004">
      <c r="A36" s="5" t="s">
        <v>426</v>
      </c>
      <c r="B36" s="3">
        <v>43966.557268518518</v>
      </c>
      <c r="C36" t="s">
        <v>690</v>
      </c>
      <c r="D36" s="7" t="s">
        <v>687</v>
      </c>
      <c r="E36" s="7" t="s">
        <v>693</v>
      </c>
      <c r="F36" s="7" t="s">
        <v>49</v>
      </c>
      <c r="G36" s="7" t="s">
        <v>685</v>
      </c>
      <c r="H36" s="7" t="s">
        <v>675</v>
      </c>
      <c r="I36" s="7" t="s">
        <v>675</v>
      </c>
      <c r="K36" t="s">
        <v>104</v>
      </c>
      <c r="L36" s="7">
        <v>3</v>
      </c>
      <c r="M36" s="7">
        <v>2</v>
      </c>
      <c r="N36" s="7">
        <v>1</v>
      </c>
      <c r="P36" s="7">
        <v>1</v>
      </c>
      <c r="T36" s="7"/>
      <c r="U36" s="7"/>
      <c r="V36" s="7"/>
      <c r="W36" s="7"/>
      <c r="X36" s="7"/>
      <c r="AB36" s="7"/>
      <c r="AC36" s="7"/>
      <c r="AD36" s="7"/>
      <c r="AE36" s="7"/>
      <c r="AF36" s="7"/>
      <c r="AG36" s="7"/>
      <c r="AJ36" s="7"/>
      <c r="AK36" s="7"/>
      <c r="AL36" s="7"/>
      <c r="AM36" s="7"/>
      <c r="AN36" s="7"/>
      <c r="AO36" s="7"/>
      <c r="AQ36" t="s">
        <v>105</v>
      </c>
      <c r="AR36" s="7">
        <v>3</v>
      </c>
      <c r="AS36" s="7">
        <v>2</v>
      </c>
      <c r="AT36" s="7">
        <v>1</v>
      </c>
      <c r="BG36" t="s">
        <v>73</v>
      </c>
      <c r="BH36" s="7">
        <v>3</v>
      </c>
      <c r="BI36" s="7">
        <v>1</v>
      </c>
      <c r="BJ36" s="7"/>
      <c r="BK36" s="7"/>
      <c r="BL36" s="7">
        <v>1</v>
      </c>
      <c r="BM36" s="7"/>
      <c r="BO36" t="s">
        <v>3</v>
      </c>
      <c r="BP36" s="7">
        <v>2</v>
      </c>
      <c r="BQ36" s="7">
        <v>1</v>
      </c>
      <c r="BR36" s="7">
        <v>1</v>
      </c>
      <c r="BS36" s="7"/>
      <c r="BT36" s="7">
        <v>1</v>
      </c>
      <c r="BU36" s="7"/>
      <c r="BX36" s="7"/>
      <c r="BY36" s="7"/>
      <c r="BZ36" s="7"/>
      <c r="CA36" s="7"/>
      <c r="CB36" s="7"/>
      <c r="CC36" s="7"/>
      <c r="CF36" s="7"/>
      <c r="CG36" s="7"/>
      <c r="CH36" s="7"/>
      <c r="CI36" s="7"/>
      <c r="CJ36" s="7"/>
      <c r="CK36" s="7"/>
      <c r="CN36" s="7"/>
      <c r="CO36" s="7"/>
      <c r="CP36" s="7"/>
      <c r="CQ36" s="7"/>
      <c r="CR36" s="7"/>
      <c r="CV36" s="7"/>
      <c r="CW36" s="7"/>
      <c r="CX36" s="7"/>
      <c r="CY36" s="7"/>
      <c r="CZ36" s="7"/>
      <c r="DA36" s="7"/>
      <c r="DD36" s="7"/>
      <c r="DE36" s="7"/>
      <c r="DF36" s="7"/>
      <c r="DG36" s="7"/>
      <c r="DH36" s="7"/>
      <c r="DI36" s="7"/>
      <c r="DL36" s="7"/>
      <c r="DM36" s="7"/>
      <c r="DN36" s="7"/>
      <c r="DO36" s="7"/>
      <c r="DP36" s="7"/>
      <c r="DQ36" s="7"/>
      <c r="DT36" s="7"/>
      <c r="DU36" s="7"/>
      <c r="DV36" s="7"/>
      <c r="DW36" s="7"/>
      <c r="DX36" s="7"/>
      <c r="DY36" s="7"/>
      <c r="EB36" s="7"/>
      <c r="EC36" s="7"/>
      <c r="ED36" s="7"/>
      <c r="EE36" s="7"/>
      <c r="EF36" s="7"/>
      <c r="EG36" s="7"/>
      <c r="EJ36" s="7"/>
      <c r="EK36" s="7"/>
      <c r="EL36" s="7"/>
      <c r="EM36" s="7"/>
      <c r="EN36" s="7"/>
      <c r="EO36" s="7"/>
      <c r="EQ36" t="s">
        <v>106</v>
      </c>
      <c r="ER36" s="7">
        <v>4</v>
      </c>
      <c r="ES36" s="7">
        <v>2</v>
      </c>
      <c r="ET36" s="7">
        <v>1</v>
      </c>
      <c r="EU36" s="7"/>
      <c r="EV36" s="7"/>
      <c r="EW36" s="7"/>
      <c r="EZ36" s="7"/>
      <c r="FA36" s="7"/>
      <c r="FB36" s="7"/>
      <c r="FC36" s="7"/>
      <c r="FD36" s="7"/>
      <c r="FH36" s="7"/>
      <c r="FI36" s="7"/>
      <c r="FJ36" s="7"/>
      <c r="FK36" s="7"/>
      <c r="FL36" s="7"/>
      <c r="FM36" s="7"/>
    </row>
    <row r="37" spans="1:169" x14ac:dyDescent="0.55000000000000004">
      <c r="A37" s="5" t="s">
        <v>427</v>
      </c>
      <c r="B37" s="3">
        <v>44389.615868055553</v>
      </c>
      <c r="C37" t="s">
        <v>689</v>
      </c>
      <c r="D37" s="7" t="s">
        <v>685</v>
      </c>
      <c r="E37" s="7" t="s">
        <v>684</v>
      </c>
      <c r="F37" s="7" t="s">
        <v>683</v>
      </c>
      <c r="G37" s="7" t="s">
        <v>685</v>
      </c>
      <c r="H37" s="7" t="s">
        <v>675</v>
      </c>
      <c r="I37" s="7" t="s">
        <v>676</v>
      </c>
      <c r="K37" t="s">
        <v>111</v>
      </c>
      <c r="L37" s="7">
        <v>4</v>
      </c>
      <c r="M37" s="7">
        <v>2</v>
      </c>
      <c r="N37" s="7">
        <v>1</v>
      </c>
      <c r="O37" s="7">
        <v>1</v>
      </c>
      <c r="S37" t="s">
        <v>29</v>
      </c>
      <c r="T37" s="7"/>
      <c r="U37" s="7"/>
      <c r="V37" s="7"/>
      <c r="W37" s="7"/>
      <c r="X37" s="7"/>
      <c r="AA37" t="s">
        <v>29</v>
      </c>
      <c r="AB37" s="7"/>
      <c r="AC37" s="7"/>
      <c r="AD37" s="7"/>
      <c r="AE37" s="7"/>
      <c r="AF37" s="7"/>
      <c r="AG37" s="7"/>
      <c r="AI37" t="s">
        <v>29</v>
      </c>
      <c r="AJ37" s="7"/>
      <c r="AK37" s="7"/>
      <c r="AL37" s="7"/>
      <c r="AM37" s="7"/>
      <c r="AN37" s="7"/>
      <c r="AO37" s="7"/>
      <c r="AQ37" t="s">
        <v>112</v>
      </c>
      <c r="AR37" s="7">
        <v>3</v>
      </c>
      <c r="AS37" s="7">
        <v>2</v>
      </c>
      <c r="AT37" s="7">
        <v>1</v>
      </c>
      <c r="AY37" t="s">
        <v>29</v>
      </c>
      <c r="BG37" t="s">
        <v>113</v>
      </c>
      <c r="BH37" s="7">
        <v>4</v>
      </c>
      <c r="BI37" s="7">
        <v>2</v>
      </c>
      <c r="BJ37" s="7">
        <v>1</v>
      </c>
      <c r="BK37" s="7">
        <v>1</v>
      </c>
      <c r="BL37" s="7">
        <v>1</v>
      </c>
      <c r="BM37" s="7"/>
      <c r="BO37" t="s">
        <v>114</v>
      </c>
      <c r="BP37" s="7">
        <v>3</v>
      </c>
      <c r="BQ37" s="7">
        <v>1</v>
      </c>
      <c r="BR37" s="7">
        <v>1</v>
      </c>
      <c r="BS37" s="7"/>
      <c r="BT37" s="7"/>
      <c r="BU37" s="7"/>
      <c r="BW37" t="s">
        <v>21</v>
      </c>
      <c r="BX37" s="7">
        <v>4</v>
      </c>
      <c r="BY37" s="7">
        <v>1</v>
      </c>
      <c r="BZ37" s="7">
        <v>1</v>
      </c>
      <c r="CA37" s="7">
        <v>1</v>
      </c>
      <c r="CB37" s="7"/>
      <c r="CC37" s="7"/>
      <c r="CE37" t="s">
        <v>29</v>
      </c>
      <c r="CF37" s="7"/>
      <c r="CG37" s="7"/>
      <c r="CH37" s="7"/>
      <c r="CI37" s="7"/>
      <c r="CJ37" s="7"/>
      <c r="CK37" s="7"/>
      <c r="CM37" t="s">
        <v>115</v>
      </c>
      <c r="CN37" s="7">
        <v>1</v>
      </c>
      <c r="CO37" s="7">
        <v>2</v>
      </c>
      <c r="CP37" s="7">
        <v>1</v>
      </c>
      <c r="CQ37" s="7">
        <v>1</v>
      </c>
      <c r="CR37" s="7"/>
      <c r="CU37" t="s">
        <v>115</v>
      </c>
      <c r="CV37" s="7">
        <v>1</v>
      </c>
      <c r="CW37" s="7">
        <v>2</v>
      </c>
      <c r="CX37" s="7">
        <v>1</v>
      </c>
      <c r="CY37" s="7">
        <v>1</v>
      </c>
      <c r="CZ37" s="7"/>
      <c r="DA37" s="7"/>
      <c r="DC37" t="s">
        <v>29</v>
      </c>
      <c r="DD37" s="7"/>
      <c r="DE37" s="7"/>
      <c r="DF37" s="7"/>
      <c r="DG37" s="7"/>
      <c r="DH37" s="7"/>
      <c r="DI37" s="7"/>
      <c r="DK37" t="s">
        <v>29</v>
      </c>
      <c r="DL37" s="7"/>
      <c r="DM37" s="7"/>
      <c r="DN37" s="7"/>
      <c r="DO37" s="7"/>
      <c r="DP37" s="7"/>
      <c r="DQ37" s="7"/>
      <c r="DS37" t="s">
        <v>15</v>
      </c>
      <c r="DT37" s="7">
        <v>1</v>
      </c>
      <c r="DU37" s="7">
        <v>2</v>
      </c>
      <c r="DV37" s="7">
        <v>1</v>
      </c>
      <c r="DW37" s="7">
        <v>1</v>
      </c>
      <c r="DX37" s="7"/>
      <c r="DY37" s="7"/>
      <c r="EA37" t="s">
        <v>29</v>
      </c>
      <c r="EB37" s="7"/>
      <c r="EC37" s="7"/>
      <c r="ED37" s="7"/>
      <c r="EE37" s="7"/>
      <c r="EF37" s="7"/>
      <c r="EG37" s="7"/>
      <c r="EI37" t="s">
        <v>116</v>
      </c>
      <c r="EJ37" s="7">
        <v>2</v>
      </c>
      <c r="EK37" s="7">
        <v>3</v>
      </c>
      <c r="EL37" s="7">
        <v>1</v>
      </c>
      <c r="EM37" s="7"/>
      <c r="EN37" s="7"/>
      <c r="EO37" s="7"/>
      <c r="EQ37" t="s">
        <v>117</v>
      </c>
      <c r="ER37" s="7">
        <v>4</v>
      </c>
      <c r="ES37" s="7">
        <v>2</v>
      </c>
      <c r="ET37" s="7">
        <v>1</v>
      </c>
      <c r="EU37" s="7">
        <v>1</v>
      </c>
      <c r="EV37" s="7"/>
      <c r="EW37" s="7"/>
      <c r="EY37" t="s">
        <v>29</v>
      </c>
      <c r="EZ37" s="7"/>
      <c r="FA37" s="7"/>
      <c r="FB37" s="7"/>
      <c r="FC37" s="7"/>
      <c r="FD37" s="7"/>
      <c r="FG37" t="s">
        <v>29</v>
      </c>
      <c r="FH37" s="7"/>
      <c r="FI37" s="7"/>
      <c r="FJ37" s="7"/>
      <c r="FK37" s="7"/>
      <c r="FL37" s="7"/>
      <c r="FM37" s="7"/>
    </row>
    <row r="38" spans="1:169" x14ac:dyDescent="0.55000000000000004">
      <c r="A38" s="5" t="s">
        <v>428</v>
      </c>
      <c r="T38" s="7"/>
      <c r="U38" s="7"/>
      <c r="V38" s="7"/>
      <c r="W38" s="7"/>
      <c r="X38" s="7"/>
      <c r="AB38" s="7"/>
      <c r="AC38" s="7"/>
      <c r="AD38" s="7"/>
      <c r="AE38" s="7"/>
      <c r="AF38" s="7"/>
      <c r="AG38" s="7"/>
      <c r="AJ38" s="7"/>
      <c r="AK38" s="7"/>
      <c r="AL38" s="7"/>
      <c r="AM38" s="7"/>
      <c r="AN38" s="7"/>
      <c r="AO38" s="7"/>
      <c r="BH38" s="7"/>
      <c r="BI38" s="7"/>
      <c r="BJ38" s="7"/>
      <c r="BK38" s="7"/>
      <c r="BL38" s="7"/>
      <c r="BM38" s="7"/>
      <c r="BP38" s="7"/>
      <c r="BQ38" s="7"/>
      <c r="BR38" s="7"/>
      <c r="BS38" s="7"/>
      <c r="BT38" s="7"/>
      <c r="BU38" s="7"/>
      <c r="BX38" s="7"/>
      <c r="BY38" s="7"/>
      <c r="BZ38" s="7"/>
      <c r="CA38" s="7"/>
      <c r="CB38" s="7"/>
      <c r="CC38" s="7"/>
      <c r="CF38" s="7"/>
      <c r="CG38" s="7"/>
      <c r="CH38" s="7"/>
      <c r="CI38" s="7"/>
      <c r="CJ38" s="7"/>
      <c r="CK38" s="7"/>
      <c r="CN38" s="7"/>
      <c r="CO38" s="7"/>
      <c r="CP38" s="7"/>
      <c r="CQ38" s="7"/>
      <c r="CR38" s="7"/>
      <c r="CV38" s="7"/>
      <c r="CW38" s="7"/>
      <c r="CX38" s="7"/>
      <c r="CY38" s="7"/>
      <c r="CZ38" s="7"/>
      <c r="DA38" s="7"/>
      <c r="DD38" s="7"/>
      <c r="DE38" s="7"/>
      <c r="DF38" s="7"/>
      <c r="DG38" s="7"/>
      <c r="DH38" s="7"/>
      <c r="DI38" s="7"/>
      <c r="DL38" s="7"/>
      <c r="DM38" s="7"/>
      <c r="DN38" s="7"/>
      <c r="DO38" s="7"/>
      <c r="DP38" s="7"/>
      <c r="DQ38" s="7"/>
      <c r="DT38" s="7"/>
      <c r="DU38" s="7"/>
      <c r="DV38" s="7"/>
      <c r="DW38" s="7"/>
      <c r="DX38" s="7"/>
      <c r="DY38" s="7"/>
      <c r="EB38" s="7"/>
      <c r="EC38" s="7"/>
      <c r="ED38" s="7"/>
      <c r="EE38" s="7"/>
      <c r="EF38" s="7"/>
      <c r="EG38" s="7"/>
      <c r="EJ38" s="7"/>
      <c r="EK38" s="7"/>
      <c r="EL38" s="7"/>
      <c r="EM38" s="7"/>
      <c r="EN38" s="7"/>
      <c r="EO38" s="7"/>
      <c r="ER38" s="7"/>
      <c r="ES38" s="7"/>
      <c r="ET38" s="7"/>
      <c r="EU38" s="7"/>
      <c r="EV38" s="7"/>
      <c r="EW38" s="7"/>
      <c r="EZ38" s="7"/>
      <c r="FA38" s="7"/>
      <c r="FB38" s="7"/>
      <c r="FC38" s="7"/>
      <c r="FD38" s="7"/>
      <c r="FH38" s="7"/>
      <c r="FI38" s="7"/>
      <c r="FJ38" s="7"/>
      <c r="FK38" s="7"/>
      <c r="FL38" s="7"/>
      <c r="FM38" s="7"/>
    </row>
    <row r="39" spans="1:169" x14ac:dyDescent="0.55000000000000004">
      <c r="A39" s="5" t="s">
        <v>429</v>
      </c>
      <c r="T39" s="7"/>
      <c r="U39" s="7"/>
      <c r="V39" s="7"/>
      <c r="W39" s="7"/>
      <c r="X39" s="7"/>
      <c r="AB39" s="7"/>
      <c r="AC39" s="7"/>
      <c r="AD39" s="7"/>
      <c r="AE39" s="7"/>
      <c r="AF39" s="7"/>
      <c r="AG39" s="7"/>
      <c r="AJ39" s="7"/>
      <c r="AK39" s="7"/>
      <c r="AL39" s="7"/>
      <c r="AM39" s="7"/>
      <c r="AN39" s="7"/>
      <c r="AO39" s="7"/>
      <c r="BH39" s="7"/>
      <c r="BI39" s="7"/>
      <c r="BJ39" s="7"/>
      <c r="BK39" s="7"/>
      <c r="BL39" s="7"/>
      <c r="BM39" s="7"/>
      <c r="BP39" s="7"/>
      <c r="BQ39" s="7"/>
      <c r="BR39" s="7"/>
      <c r="BS39" s="7"/>
      <c r="BT39" s="7"/>
      <c r="BU39" s="7"/>
      <c r="BX39" s="7"/>
      <c r="BY39" s="7"/>
      <c r="BZ39" s="7"/>
      <c r="CA39" s="7"/>
      <c r="CB39" s="7"/>
      <c r="CC39" s="7"/>
      <c r="CF39" s="7"/>
      <c r="CG39" s="7"/>
      <c r="CH39" s="7"/>
      <c r="CI39" s="7"/>
      <c r="CJ39" s="7"/>
      <c r="CK39" s="7"/>
      <c r="CN39" s="7"/>
      <c r="CO39" s="7"/>
      <c r="CP39" s="7"/>
      <c r="CQ39" s="7"/>
      <c r="CR39" s="7"/>
      <c r="CV39" s="7"/>
      <c r="CW39" s="7"/>
      <c r="CX39" s="7"/>
      <c r="CY39" s="7"/>
      <c r="CZ39" s="7"/>
      <c r="DA39" s="7"/>
      <c r="DD39" s="7"/>
      <c r="DE39" s="7"/>
      <c r="DF39" s="7"/>
      <c r="DG39" s="7"/>
      <c r="DH39" s="7"/>
      <c r="DI39" s="7"/>
      <c r="DL39" s="7"/>
      <c r="DM39" s="7"/>
      <c r="DN39" s="7"/>
      <c r="DO39" s="7"/>
      <c r="DP39" s="7"/>
      <c r="DQ39" s="7"/>
      <c r="DT39" s="7"/>
      <c r="DU39" s="7"/>
      <c r="DV39" s="7"/>
      <c r="DW39" s="7"/>
      <c r="DX39" s="7"/>
      <c r="DY39" s="7"/>
      <c r="EB39" s="7"/>
      <c r="EC39" s="7"/>
      <c r="ED39" s="7"/>
      <c r="EE39" s="7"/>
      <c r="EF39" s="7"/>
      <c r="EG39" s="7"/>
      <c r="EJ39" s="7"/>
      <c r="EK39" s="7"/>
      <c r="EL39" s="7"/>
      <c r="EM39" s="7"/>
      <c r="EN39" s="7"/>
      <c r="EO39" s="7"/>
      <c r="ER39" s="7"/>
      <c r="ES39" s="7"/>
      <c r="ET39" s="7"/>
      <c r="EU39" s="7"/>
      <c r="EV39" s="7"/>
      <c r="EW39" s="7"/>
      <c r="EZ39" s="7"/>
      <c r="FA39" s="7"/>
      <c r="FB39" s="7"/>
      <c r="FC39" s="7"/>
      <c r="FD39" s="7"/>
      <c r="FH39" s="7"/>
      <c r="FI39" s="7"/>
      <c r="FJ39" s="7"/>
      <c r="FK39" s="7"/>
      <c r="FL39" s="7"/>
      <c r="FM39" s="7"/>
    </row>
    <row r="40" spans="1:169" x14ac:dyDescent="0.55000000000000004">
      <c r="A40" s="5" t="s">
        <v>430</v>
      </c>
      <c r="B40" s="3">
        <v>44410.95716435185</v>
      </c>
      <c r="C40" t="s">
        <v>689</v>
      </c>
      <c r="D40" s="7" t="s">
        <v>683</v>
      </c>
      <c r="E40" s="7" t="s">
        <v>684</v>
      </c>
      <c r="F40" s="7" t="s">
        <v>683</v>
      </c>
      <c r="G40" s="7" t="s">
        <v>683</v>
      </c>
      <c r="H40" s="7" t="s">
        <v>675</v>
      </c>
      <c r="I40" s="7" t="s">
        <v>675</v>
      </c>
      <c r="K40" t="s">
        <v>253</v>
      </c>
      <c r="L40" s="7">
        <v>4</v>
      </c>
      <c r="M40" s="7">
        <v>2</v>
      </c>
      <c r="N40" s="7">
        <v>1</v>
      </c>
      <c r="O40" s="7">
        <v>1</v>
      </c>
      <c r="P40" s="7">
        <v>1</v>
      </c>
      <c r="S40" t="s">
        <v>254</v>
      </c>
      <c r="T40" s="7">
        <v>4</v>
      </c>
      <c r="U40" s="7">
        <v>1</v>
      </c>
      <c r="V40" s="7">
        <v>1</v>
      </c>
      <c r="W40" s="7">
        <v>1</v>
      </c>
      <c r="X40" s="7"/>
      <c r="AA40" t="s">
        <v>255</v>
      </c>
      <c r="AB40" s="7"/>
      <c r="AC40" s="7"/>
      <c r="AD40" s="7"/>
      <c r="AE40" s="7"/>
      <c r="AF40" s="7"/>
      <c r="AG40" s="7"/>
      <c r="AI40" t="s">
        <v>256</v>
      </c>
      <c r="AJ40" s="7">
        <v>4</v>
      </c>
      <c r="AK40" s="7">
        <v>2</v>
      </c>
      <c r="AL40" s="7">
        <v>1</v>
      </c>
      <c r="AM40" s="7">
        <v>1</v>
      </c>
      <c r="AN40" s="7">
        <v>1</v>
      </c>
      <c r="AO40" s="7"/>
      <c r="AQ40" t="s">
        <v>563</v>
      </c>
      <c r="AR40" s="7">
        <v>4</v>
      </c>
      <c r="AS40" s="7">
        <v>2</v>
      </c>
      <c r="AT40" s="7">
        <v>1</v>
      </c>
      <c r="AU40" s="7">
        <v>1</v>
      </c>
      <c r="AV40" s="7">
        <v>1</v>
      </c>
      <c r="AY40" t="s">
        <v>257</v>
      </c>
      <c r="AZ40" s="7">
        <v>4</v>
      </c>
      <c r="BA40" s="7">
        <v>1</v>
      </c>
      <c r="BB40" s="7">
        <v>1</v>
      </c>
      <c r="BC40" s="7">
        <v>1</v>
      </c>
      <c r="BD40" s="7">
        <v>1</v>
      </c>
      <c r="BG40" t="s">
        <v>258</v>
      </c>
      <c r="BH40" s="7">
        <v>2</v>
      </c>
      <c r="BI40" s="7">
        <v>1</v>
      </c>
      <c r="BJ40" s="7">
        <v>1</v>
      </c>
      <c r="BK40" s="7">
        <v>1</v>
      </c>
      <c r="BL40" s="7">
        <v>1</v>
      </c>
      <c r="BM40" s="7"/>
      <c r="BO40" t="s">
        <v>3</v>
      </c>
      <c r="BP40" s="7">
        <v>3</v>
      </c>
      <c r="BQ40" s="7">
        <v>1</v>
      </c>
      <c r="BR40" s="7">
        <v>1</v>
      </c>
      <c r="BS40" s="7">
        <v>1</v>
      </c>
      <c r="BT40" s="7">
        <v>1</v>
      </c>
      <c r="BU40" s="7"/>
      <c r="BW40" t="s">
        <v>49</v>
      </c>
      <c r="BX40" s="7"/>
      <c r="BY40" s="7"/>
      <c r="BZ40" s="7"/>
      <c r="CA40" s="7"/>
      <c r="CB40" s="7"/>
      <c r="CC40" s="7"/>
      <c r="CE40" t="s">
        <v>259</v>
      </c>
      <c r="CF40" s="7">
        <v>4</v>
      </c>
      <c r="CG40" s="7">
        <v>1</v>
      </c>
      <c r="CH40" s="7">
        <v>1</v>
      </c>
      <c r="CI40" s="7">
        <v>1</v>
      </c>
      <c r="CJ40" s="7">
        <v>1</v>
      </c>
      <c r="CK40" s="7"/>
      <c r="CM40" t="s">
        <v>22</v>
      </c>
      <c r="CN40" s="7">
        <v>4</v>
      </c>
      <c r="CO40" s="7">
        <v>2</v>
      </c>
      <c r="CP40" s="7">
        <v>1</v>
      </c>
      <c r="CQ40" s="7">
        <v>1</v>
      </c>
      <c r="CR40" s="7">
        <v>1</v>
      </c>
      <c r="CU40" t="s">
        <v>22</v>
      </c>
      <c r="CV40" s="7">
        <v>4</v>
      </c>
      <c r="CW40" s="7">
        <v>1</v>
      </c>
      <c r="CX40" s="7">
        <v>1</v>
      </c>
      <c r="CY40" s="7">
        <v>1</v>
      </c>
      <c r="CZ40" s="7">
        <v>1</v>
      </c>
      <c r="DA40" s="7"/>
      <c r="DC40" t="s">
        <v>254</v>
      </c>
      <c r="DD40" s="7">
        <v>4</v>
      </c>
      <c r="DE40" s="7">
        <v>1</v>
      </c>
      <c r="DF40" s="7">
        <v>1</v>
      </c>
      <c r="DG40" s="7">
        <v>1</v>
      </c>
      <c r="DH40" s="7">
        <v>1</v>
      </c>
      <c r="DI40" s="7"/>
      <c r="DK40" t="s">
        <v>260</v>
      </c>
      <c r="DL40" s="7">
        <v>3</v>
      </c>
      <c r="DM40" s="7">
        <v>2</v>
      </c>
      <c r="DN40" s="7">
        <v>1</v>
      </c>
      <c r="DO40" s="7">
        <v>1</v>
      </c>
      <c r="DP40" s="7">
        <v>1</v>
      </c>
      <c r="DQ40" s="7"/>
      <c r="DS40" t="s">
        <v>47</v>
      </c>
      <c r="DT40" s="7">
        <v>3</v>
      </c>
      <c r="DU40" s="7">
        <v>1</v>
      </c>
      <c r="DV40" s="7">
        <v>1</v>
      </c>
      <c r="DW40" s="7">
        <v>1</v>
      </c>
      <c r="DX40" s="7">
        <v>1</v>
      </c>
      <c r="DY40" s="7"/>
      <c r="EA40" t="s">
        <v>261</v>
      </c>
      <c r="EB40" s="7">
        <v>4</v>
      </c>
      <c r="EC40" s="7">
        <v>2</v>
      </c>
      <c r="ED40" s="7">
        <v>1</v>
      </c>
      <c r="EE40" s="7">
        <v>1</v>
      </c>
      <c r="EF40" s="7">
        <v>1</v>
      </c>
      <c r="EG40" s="7"/>
      <c r="EI40" t="s">
        <v>262</v>
      </c>
      <c r="EJ40" s="7">
        <v>3</v>
      </c>
      <c r="EK40" s="7">
        <v>1</v>
      </c>
      <c r="EL40" s="7">
        <v>1</v>
      </c>
      <c r="EM40" s="7">
        <v>1</v>
      </c>
      <c r="EN40" s="7">
        <v>1</v>
      </c>
      <c r="EO40" s="7"/>
      <c r="EQ40" t="s">
        <v>49</v>
      </c>
      <c r="ER40" s="7"/>
      <c r="ES40" s="7"/>
      <c r="ET40" s="7"/>
      <c r="EU40" s="7"/>
      <c r="EV40" s="7"/>
      <c r="EW40" s="7"/>
      <c r="EY40" t="s">
        <v>49</v>
      </c>
      <c r="EZ40" s="7"/>
      <c r="FA40" s="7"/>
      <c r="FB40" s="7"/>
      <c r="FC40" s="7"/>
      <c r="FD40" s="7"/>
      <c r="FG40" t="s">
        <v>18</v>
      </c>
      <c r="FH40" s="7">
        <v>4</v>
      </c>
      <c r="FI40" s="7">
        <v>1</v>
      </c>
      <c r="FJ40" s="7">
        <v>1</v>
      </c>
      <c r="FK40" s="7">
        <v>1</v>
      </c>
      <c r="FL40" s="7">
        <v>1</v>
      </c>
      <c r="FM40" s="7"/>
    </row>
    <row r="41" spans="1:169" x14ac:dyDescent="0.55000000000000004">
      <c r="A41" s="5" t="s">
        <v>431</v>
      </c>
      <c r="T41" s="7"/>
      <c r="U41" s="7"/>
      <c r="V41" s="7"/>
      <c r="W41" s="7"/>
      <c r="X41" s="7"/>
      <c r="AB41" s="7"/>
      <c r="AC41" s="7"/>
      <c r="AD41" s="7"/>
      <c r="AE41" s="7"/>
      <c r="AF41" s="7"/>
      <c r="AG41" s="7"/>
      <c r="AJ41" s="7"/>
      <c r="AK41" s="7"/>
      <c r="AL41" s="7"/>
      <c r="AM41" s="7"/>
      <c r="AN41" s="7"/>
      <c r="AO41" s="7"/>
      <c r="BH41" s="7"/>
      <c r="BI41" s="7"/>
      <c r="BJ41" s="7"/>
      <c r="BK41" s="7"/>
      <c r="BL41" s="7"/>
      <c r="BM41" s="7"/>
      <c r="BP41" s="7"/>
      <c r="BQ41" s="7"/>
      <c r="BR41" s="7"/>
      <c r="BS41" s="7"/>
      <c r="BT41" s="7"/>
      <c r="BU41" s="7"/>
      <c r="BX41" s="7"/>
      <c r="BY41" s="7"/>
      <c r="BZ41" s="7"/>
      <c r="CA41" s="7"/>
      <c r="CB41" s="7"/>
      <c r="CC41" s="7"/>
      <c r="CF41" s="7"/>
      <c r="CG41" s="7"/>
      <c r="CH41" s="7"/>
      <c r="CI41" s="7"/>
      <c r="CJ41" s="7"/>
      <c r="CK41" s="7"/>
      <c r="CN41" s="7"/>
      <c r="CO41" s="7"/>
      <c r="CP41" s="7"/>
      <c r="CQ41" s="7"/>
      <c r="CR41" s="7"/>
      <c r="CV41" s="7"/>
      <c r="CW41" s="7"/>
      <c r="CX41" s="7"/>
      <c r="CY41" s="7"/>
      <c r="CZ41" s="7"/>
      <c r="DA41" s="7"/>
      <c r="DD41" s="7"/>
      <c r="DE41" s="7"/>
      <c r="DF41" s="7"/>
      <c r="DG41" s="7"/>
      <c r="DH41" s="7"/>
      <c r="DI41" s="7"/>
      <c r="DL41" s="7"/>
      <c r="DM41" s="7"/>
      <c r="DN41" s="7"/>
      <c r="DO41" s="7"/>
      <c r="DP41" s="7"/>
      <c r="DQ41" s="7"/>
      <c r="DT41" s="7"/>
      <c r="DU41" s="7"/>
      <c r="DV41" s="7"/>
      <c r="DW41" s="7"/>
      <c r="DX41" s="7"/>
      <c r="DY41" s="7"/>
      <c r="EB41" s="7"/>
      <c r="EC41" s="7"/>
      <c r="ED41" s="7"/>
      <c r="EE41" s="7"/>
      <c r="EF41" s="7"/>
      <c r="EG41" s="7"/>
      <c r="EJ41" s="7"/>
      <c r="EK41" s="7"/>
      <c r="EL41" s="7"/>
      <c r="EM41" s="7"/>
      <c r="EN41" s="7"/>
      <c r="EO41" s="7"/>
      <c r="ER41" s="7"/>
      <c r="ES41" s="7"/>
      <c r="ET41" s="7"/>
      <c r="EU41" s="7"/>
      <c r="EV41" s="7"/>
      <c r="EW41" s="7"/>
      <c r="EZ41" s="7"/>
      <c r="FA41" s="7"/>
      <c r="FB41" s="7"/>
      <c r="FC41" s="7"/>
      <c r="FD41" s="7"/>
      <c r="FH41" s="7"/>
      <c r="FI41" s="7"/>
      <c r="FJ41" s="7"/>
      <c r="FK41" s="7"/>
      <c r="FL41" s="7"/>
      <c r="FM41" s="7"/>
    </row>
    <row r="42" spans="1:169" x14ac:dyDescent="0.55000000000000004">
      <c r="A42" s="5" t="s">
        <v>432</v>
      </c>
      <c r="T42" s="7"/>
      <c r="U42" s="7"/>
      <c r="V42" s="7"/>
      <c r="W42" s="7"/>
      <c r="X42" s="7"/>
      <c r="AB42" s="7"/>
      <c r="AC42" s="7"/>
      <c r="AD42" s="7"/>
      <c r="AE42" s="7"/>
      <c r="AF42" s="7"/>
      <c r="AG42" s="7"/>
      <c r="AJ42" s="7"/>
      <c r="AK42" s="7"/>
      <c r="AL42" s="7"/>
      <c r="AM42" s="7"/>
      <c r="AN42" s="7"/>
      <c r="AO42" s="7"/>
      <c r="BH42" s="7"/>
      <c r="BI42" s="7"/>
      <c r="BJ42" s="7"/>
      <c r="BK42" s="7"/>
      <c r="BL42" s="7"/>
      <c r="BM42" s="7"/>
      <c r="BP42" s="7"/>
      <c r="BQ42" s="7"/>
      <c r="BR42" s="7"/>
      <c r="BS42" s="7"/>
      <c r="BT42" s="7"/>
      <c r="BU42" s="7"/>
      <c r="BX42" s="7"/>
      <c r="BY42" s="7"/>
      <c r="BZ42" s="7"/>
      <c r="CA42" s="7"/>
      <c r="CB42" s="7"/>
      <c r="CC42" s="7"/>
      <c r="CF42" s="7"/>
      <c r="CG42" s="7"/>
      <c r="CH42" s="7"/>
      <c r="CI42" s="7"/>
      <c r="CJ42" s="7"/>
      <c r="CK42" s="7"/>
      <c r="CN42" s="7"/>
      <c r="CO42" s="7"/>
      <c r="CP42" s="7"/>
      <c r="CQ42" s="7"/>
      <c r="CR42" s="7"/>
      <c r="CV42" s="7"/>
      <c r="CW42" s="7"/>
      <c r="CX42" s="7"/>
      <c r="CY42" s="7"/>
      <c r="CZ42" s="7"/>
      <c r="DA42" s="7"/>
      <c r="DD42" s="7"/>
      <c r="DE42" s="7"/>
      <c r="DF42" s="7"/>
      <c r="DG42" s="7"/>
      <c r="DH42" s="7"/>
      <c r="DI42" s="7"/>
      <c r="DL42" s="7"/>
      <c r="DM42" s="7"/>
      <c r="DN42" s="7"/>
      <c r="DO42" s="7"/>
      <c r="DP42" s="7"/>
      <c r="DQ42" s="7"/>
      <c r="DT42" s="7"/>
      <c r="DU42" s="7"/>
      <c r="DV42" s="7"/>
      <c r="DW42" s="7"/>
      <c r="DX42" s="7"/>
      <c r="DY42" s="7"/>
      <c r="EB42" s="7"/>
      <c r="EC42" s="7"/>
      <c r="ED42" s="7"/>
      <c r="EE42" s="7"/>
      <c r="EF42" s="7"/>
      <c r="EG42" s="7"/>
      <c r="EJ42" s="7"/>
      <c r="EK42" s="7"/>
      <c r="EL42" s="7"/>
      <c r="EM42" s="7"/>
      <c r="EN42" s="7"/>
      <c r="EO42" s="7"/>
      <c r="ER42" s="7"/>
      <c r="ES42" s="7"/>
      <c r="ET42" s="7"/>
      <c r="EU42" s="7"/>
      <c r="EV42" s="7"/>
      <c r="EW42" s="7"/>
      <c r="EZ42" s="7"/>
      <c r="FA42" s="7"/>
      <c r="FB42" s="7"/>
      <c r="FC42" s="7"/>
      <c r="FD42" s="7"/>
      <c r="FH42" s="7"/>
      <c r="FI42" s="7"/>
      <c r="FJ42" s="7"/>
      <c r="FK42" s="7"/>
      <c r="FL42" s="7"/>
      <c r="FM42" s="7"/>
    </row>
    <row r="43" spans="1:169" x14ac:dyDescent="0.55000000000000004">
      <c r="A43" s="5" t="s">
        <v>433</v>
      </c>
      <c r="B43" s="3">
        <v>43950.982152777775</v>
      </c>
      <c r="C43" t="s">
        <v>686</v>
      </c>
      <c r="D43" s="7" t="s">
        <v>683</v>
      </c>
      <c r="E43" s="7" t="s">
        <v>688</v>
      </c>
      <c r="F43" s="7" t="s">
        <v>685</v>
      </c>
      <c r="G43" s="7" t="s">
        <v>685</v>
      </c>
      <c r="H43" s="7" t="s">
        <v>676</v>
      </c>
      <c r="I43" s="7" t="s">
        <v>676</v>
      </c>
      <c r="K43" t="s">
        <v>25</v>
      </c>
      <c r="L43" s="7">
        <v>4</v>
      </c>
      <c r="M43" s="7">
        <v>3</v>
      </c>
      <c r="N43" s="7">
        <v>1</v>
      </c>
      <c r="O43" s="7">
        <v>1</v>
      </c>
      <c r="P43" s="7">
        <v>1</v>
      </c>
      <c r="T43" s="7"/>
      <c r="U43" s="7"/>
      <c r="V43" s="7"/>
      <c r="W43" s="7"/>
      <c r="X43" s="7"/>
      <c r="AB43" s="7"/>
      <c r="AC43" s="7"/>
      <c r="AD43" s="7"/>
      <c r="AE43" s="7"/>
      <c r="AF43" s="7"/>
      <c r="AG43" s="7"/>
      <c r="AJ43" s="7"/>
      <c r="AK43" s="7"/>
      <c r="AL43" s="7"/>
      <c r="AM43" s="7"/>
      <c r="AN43" s="7"/>
      <c r="AO43" s="7"/>
      <c r="AQ43" t="s">
        <v>18</v>
      </c>
      <c r="AR43" s="7">
        <v>3</v>
      </c>
      <c r="AS43" s="7">
        <v>1</v>
      </c>
      <c r="AV43" s="7">
        <v>1</v>
      </c>
      <c r="BG43" t="s">
        <v>73</v>
      </c>
      <c r="BH43" s="7">
        <v>3</v>
      </c>
      <c r="BI43" s="7">
        <v>1</v>
      </c>
      <c r="BJ43" s="7">
        <v>1</v>
      </c>
      <c r="BK43" s="7">
        <v>1</v>
      </c>
      <c r="BL43" s="7">
        <v>1</v>
      </c>
      <c r="BM43" s="7"/>
      <c r="BO43" t="s">
        <v>3</v>
      </c>
      <c r="BP43" s="7">
        <v>3</v>
      </c>
      <c r="BQ43" s="7">
        <v>1</v>
      </c>
      <c r="BR43" s="7">
        <v>1</v>
      </c>
      <c r="BS43" s="7">
        <v>1</v>
      </c>
      <c r="BT43" s="7">
        <v>1</v>
      </c>
      <c r="BU43" s="7"/>
      <c r="BX43" s="7"/>
      <c r="BY43" s="7"/>
      <c r="BZ43" s="7"/>
      <c r="CA43" s="7"/>
      <c r="CB43" s="7"/>
      <c r="CC43" s="7"/>
      <c r="CF43" s="7"/>
      <c r="CG43" s="7"/>
      <c r="CH43" s="7"/>
      <c r="CI43" s="7"/>
      <c r="CJ43" s="7"/>
      <c r="CK43" s="7"/>
      <c r="CM43" t="s">
        <v>185</v>
      </c>
      <c r="CN43" s="7">
        <v>4</v>
      </c>
      <c r="CO43" s="7">
        <v>1</v>
      </c>
      <c r="CP43" s="7">
        <v>1</v>
      </c>
      <c r="CQ43" s="7">
        <v>1</v>
      </c>
      <c r="CR43" s="7">
        <v>1</v>
      </c>
      <c r="CV43" s="7"/>
      <c r="CW43" s="7"/>
      <c r="CX43" s="7"/>
      <c r="CY43" s="7"/>
      <c r="CZ43" s="7"/>
      <c r="DA43" s="7"/>
      <c r="DD43" s="7"/>
      <c r="DE43" s="7"/>
      <c r="DF43" s="7"/>
      <c r="DG43" s="7"/>
      <c r="DH43" s="7"/>
      <c r="DI43" s="7"/>
      <c r="DL43" s="7"/>
      <c r="DM43" s="7"/>
      <c r="DN43" s="7"/>
      <c r="DO43" s="7"/>
      <c r="DP43" s="7"/>
      <c r="DQ43" s="7"/>
      <c r="DT43" s="7"/>
      <c r="DU43" s="7"/>
      <c r="DV43" s="7"/>
      <c r="DW43" s="7"/>
      <c r="DX43" s="7"/>
      <c r="DY43" s="7"/>
      <c r="EB43" s="7"/>
      <c r="EC43" s="7"/>
      <c r="ED43" s="7"/>
      <c r="EE43" s="7"/>
      <c r="EF43" s="7"/>
      <c r="EG43" s="7"/>
      <c r="EJ43" s="7"/>
      <c r="EK43" s="7"/>
      <c r="EL43" s="7"/>
      <c r="EM43" s="7"/>
      <c r="EN43" s="7"/>
      <c r="EO43" s="7"/>
      <c r="ER43" s="7"/>
      <c r="ES43" s="7"/>
      <c r="ET43" s="7"/>
      <c r="EU43" s="7"/>
      <c r="EV43" s="7"/>
      <c r="EW43" s="7"/>
      <c r="EZ43" s="7"/>
      <c r="FA43" s="7"/>
      <c r="FB43" s="7"/>
      <c r="FC43" s="7"/>
      <c r="FD43" s="7"/>
      <c r="FH43" s="7"/>
      <c r="FI43" s="7"/>
      <c r="FJ43" s="7"/>
      <c r="FK43" s="7"/>
      <c r="FL43" s="7"/>
      <c r="FM43" s="7"/>
    </row>
    <row r="44" spans="1:169" x14ac:dyDescent="0.55000000000000004">
      <c r="A44" s="5" t="s">
        <v>434</v>
      </c>
      <c r="B44" s="3">
        <v>43990.685277777775</v>
      </c>
      <c r="C44" t="s">
        <v>689</v>
      </c>
      <c r="D44" s="7" t="s">
        <v>685</v>
      </c>
      <c r="E44" s="7" t="s">
        <v>684</v>
      </c>
      <c r="F44" s="7" t="s">
        <v>683</v>
      </c>
      <c r="G44" s="7" t="s">
        <v>683</v>
      </c>
      <c r="K44" t="s">
        <v>64</v>
      </c>
      <c r="L44" s="7">
        <v>4</v>
      </c>
      <c r="M44" s="7">
        <v>2</v>
      </c>
      <c r="N44" s="7">
        <v>1</v>
      </c>
      <c r="O44" s="7">
        <v>1</v>
      </c>
      <c r="P44" s="7">
        <v>1</v>
      </c>
      <c r="S44" t="s">
        <v>131</v>
      </c>
      <c r="T44" s="7"/>
      <c r="U44" s="7"/>
      <c r="V44" s="7"/>
      <c r="W44" s="7"/>
      <c r="X44" s="7"/>
      <c r="AA44" t="s">
        <v>131</v>
      </c>
      <c r="AB44" s="7"/>
      <c r="AC44" s="7"/>
      <c r="AD44" s="7"/>
      <c r="AE44" s="7"/>
      <c r="AF44" s="7"/>
      <c r="AG44" s="7"/>
      <c r="AJ44" s="7"/>
      <c r="AK44" s="7"/>
      <c r="AL44" s="7"/>
      <c r="AM44" s="7"/>
      <c r="AN44" s="7"/>
      <c r="AO44" s="7"/>
      <c r="AQ44" t="s">
        <v>18</v>
      </c>
      <c r="AR44" s="7">
        <v>4</v>
      </c>
      <c r="AS44" s="7">
        <v>2</v>
      </c>
      <c r="AV44" s="7">
        <v>1</v>
      </c>
      <c r="AY44" t="s">
        <v>163</v>
      </c>
      <c r="AZ44" s="7">
        <v>4</v>
      </c>
      <c r="BA44" s="7">
        <v>2</v>
      </c>
      <c r="BB44" s="7">
        <v>1</v>
      </c>
      <c r="BC44" s="7">
        <v>1</v>
      </c>
      <c r="BG44" t="s">
        <v>251</v>
      </c>
      <c r="BH44" s="7">
        <v>4</v>
      </c>
      <c r="BI44" s="7">
        <v>1</v>
      </c>
      <c r="BJ44" s="7">
        <v>1</v>
      </c>
      <c r="BK44" s="7">
        <v>1</v>
      </c>
      <c r="BL44" s="7">
        <v>1</v>
      </c>
      <c r="BM44" s="7"/>
      <c r="BO44" t="s">
        <v>252</v>
      </c>
      <c r="BP44" s="7">
        <v>4</v>
      </c>
      <c r="BQ44" s="7">
        <v>2</v>
      </c>
      <c r="BR44" s="7">
        <v>1</v>
      </c>
      <c r="BS44" s="7">
        <v>1</v>
      </c>
      <c r="BT44" s="7">
        <v>1</v>
      </c>
      <c r="BU44" s="7"/>
      <c r="BW44" t="s">
        <v>21</v>
      </c>
      <c r="BX44" s="7">
        <v>4</v>
      </c>
      <c r="BY44" s="7">
        <v>2</v>
      </c>
      <c r="BZ44" s="7">
        <v>1</v>
      </c>
      <c r="CA44" s="7">
        <v>1</v>
      </c>
      <c r="CB44" s="7">
        <v>1</v>
      </c>
      <c r="CC44" s="7"/>
      <c r="CF44" s="7"/>
      <c r="CG44" s="7"/>
      <c r="CH44" s="7"/>
      <c r="CI44" s="7"/>
      <c r="CJ44" s="7"/>
      <c r="CK44" s="7"/>
      <c r="CN44" s="7"/>
      <c r="CO44" s="7"/>
      <c r="CP44" s="7"/>
      <c r="CQ44" s="7"/>
      <c r="CR44" s="7"/>
      <c r="CV44" s="7"/>
      <c r="CW44" s="7"/>
      <c r="CX44" s="7"/>
      <c r="CY44" s="7"/>
      <c r="CZ44" s="7"/>
      <c r="DA44" s="7"/>
      <c r="DD44" s="7"/>
      <c r="DE44" s="7"/>
      <c r="DF44" s="7"/>
      <c r="DG44" s="7"/>
      <c r="DH44" s="7"/>
      <c r="DI44" s="7"/>
      <c r="DL44" s="7"/>
      <c r="DM44" s="7"/>
      <c r="DN44" s="7"/>
      <c r="DO44" s="7"/>
      <c r="DP44" s="7"/>
      <c r="DQ44" s="7"/>
      <c r="DT44" s="7"/>
      <c r="DU44" s="7"/>
      <c r="DV44" s="7"/>
      <c r="DW44" s="7"/>
      <c r="DX44" s="7"/>
      <c r="DY44" s="7"/>
      <c r="EB44" s="7"/>
      <c r="EC44" s="7"/>
      <c r="ED44" s="7"/>
      <c r="EE44" s="7"/>
      <c r="EF44" s="7"/>
      <c r="EG44" s="7"/>
      <c r="EJ44" s="7"/>
      <c r="EK44" s="7"/>
      <c r="EL44" s="7"/>
      <c r="EM44" s="7"/>
      <c r="EN44" s="7"/>
      <c r="EO44" s="7"/>
      <c r="ER44" s="7"/>
      <c r="ES44" s="7"/>
      <c r="ET44" s="7"/>
      <c r="EU44" s="7"/>
      <c r="EV44" s="7"/>
      <c r="EW44" s="7"/>
      <c r="EZ44" s="7"/>
      <c r="FA44" s="7"/>
      <c r="FB44" s="7"/>
      <c r="FC44" s="7"/>
      <c r="FD44" s="7"/>
      <c r="FH44" s="7"/>
      <c r="FI44" s="7"/>
      <c r="FJ44" s="7"/>
      <c r="FK44" s="7"/>
      <c r="FL44" s="7"/>
      <c r="FM44" s="7"/>
    </row>
    <row r="45" spans="1:169" x14ac:dyDescent="0.55000000000000004">
      <c r="A45" s="5" t="s">
        <v>435</v>
      </c>
      <c r="B45" s="3">
        <v>44388.958298611113</v>
      </c>
      <c r="H45" s="7" t="s">
        <v>675</v>
      </c>
      <c r="I45" s="7" t="s">
        <v>675</v>
      </c>
      <c r="K45" t="s">
        <v>270</v>
      </c>
      <c r="L45" s="7">
        <v>3</v>
      </c>
      <c r="M45" s="7">
        <v>1</v>
      </c>
      <c r="N45" s="7">
        <v>1</v>
      </c>
      <c r="O45" s="7">
        <v>1</v>
      </c>
      <c r="P45" s="7">
        <v>1</v>
      </c>
      <c r="S45" t="s">
        <v>6</v>
      </c>
      <c r="T45" s="7"/>
      <c r="U45" s="7"/>
      <c r="V45" s="7"/>
      <c r="W45" s="7"/>
      <c r="X45" s="7"/>
      <c r="AA45" t="s">
        <v>6</v>
      </c>
      <c r="AB45" s="7"/>
      <c r="AC45" s="7"/>
      <c r="AD45" s="7"/>
      <c r="AE45" s="7"/>
      <c r="AF45" s="7"/>
      <c r="AG45" s="7"/>
      <c r="AI45" t="s">
        <v>6</v>
      </c>
      <c r="AJ45" s="7"/>
      <c r="AK45" s="7"/>
      <c r="AL45" s="7"/>
      <c r="AM45" s="7"/>
      <c r="AN45" s="7"/>
      <c r="AO45" s="7"/>
      <c r="AQ45" t="s">
        <v>271</v>
      </c>
      <c r="AR45" s="7">
        <v>3</v>
      </c>
      <c r="AS45" s="7">
        <v>1</v>
      </c>
      <c r="AT45" s="7">
        <v>1</v>
      </c>
      <c r="AU45" s="7">
        <v>1</v>
      </c>
      <c r="AV45" s="7">
        <v>1</v>
      </c>
      <c r="AY45" t="s">
        <v>6</v>
      </c>
      <c r="BG45" t="s">
        <v>272</v>
      </c>
      <c r="BH45" s="7"/>
      <c r="BI45" s="7"/>
      <c r="BJ45" s="7"/>
      <c r="BK45" s="7"/>
      <c r="BL45" s="7"/>
      <c r="BM45" s="7"/>
      <c r="BO45" t="s">
        <v>3</v>
      </c>
      <c r="BP45" s="7">
        <v>3</v>
      </c>
      <c r="BQ45" s="7">
        <v>1</v>
      </c>
      <c r="BR45" s="7">
        <v>1</v>
      </c>
      <c r="BS45" s="7">
        <v>1</v>
      </c>
      <c r="BT45" s="7">
        <v>1</v>
      </c>
      <c r="BU45" s="7"/>
      <c r="BW45" t="s">
        <v>272</v>
      </c>
      <c r="BX45" s="7"/>
      <c r="BY45" s="7"/>
      <c r="BZ45" s="7"/>
      <c r="CA45" s="7"/>
      <c r="CB45" s="7"/>
      <c r="CC45" s="7"/>
      <c r="CE45" t="s">
        <v>6</v>
      </c>
      <c r="CF45" s="7"/>
      <c r="CG45" s="7"/>
      <c r="CH45" s="7"/>
      <c r="CI45" s="7"/>
      <c r="CJ45" s="7"/>
      <c r="CK45" s="7"/>
      <c r="CM45" t="s">
        <v>273</v>
      </c>
      <c r="CN45" s="7">
        <v>3</v>
      </c>
      <c r="CO45" s="7">
        <v>1</v>
      </c>
      <c r="CP45" s="7">
        <v>1</v>
      </c>
      <c r="CQ45" s="7">
        <v>1</v>
      </c>
      <c r="CR45" s="7"/>
      <c r="CU45" t="s">
        <v>273</v>
      </c>
      <c r="CV45" s="7">
        <v>3</v>
      </c>
      <c r="CW45" s="7">
        <v>1</v>
      </c>
      <c r="CX45" s="7">
        <v>1</v>
      </c>
      <c r="CY45" s="7">
        <v>1</v>
      </c>
      <c r="CZ45" s="7"/>
      <c r="DA45" s="7"/>
      <c r="DC45" t="s">
        <v>274</v>
      </c>
      <c r="DD45" s="7">
        <v>2</v>
      </c>
      <c r="DE45" s="7">
        <v>1</v>
      </c>
      <c r="DF45" s="7">
        <v>1</v>
      </c>
      <c r="DG45" s="7"/>
      <c r="DH45" s="7"/>
      <c r="DI45" s="7"/>
      <c r="DK45" t="s">
        <v>6</v>
      </c>
      <c r="DL45" s="7"/>
      <c r="DM45" s="7"/>
      <c r="DN45" s="7"/>
      <c r="DO45" s="7"/>
      <c r="DP45" s="7"/>
      <c r="DQ45" s="7"/>
      <c r="DS45" t="s">
        <v>6</v>
      </c>
      <c r="DT45" s="7"/>
      <c r="DU45" s="7"/>
      <c r="DV45" s="7"/>
      <c r="DW45" s="7"/>
      <c r="DX45" s="7"/>
      <c r="DY45" s="7"/>
      <c r="EA45" t="s">
        <v>275</v>
      </c>
      <c r="EB45" s="7">
        <v>3</v>
      </c>
      <c r="EC45" s="7">
        <v>1</v>
      </c>
      <c r="ED45" s="7">
        <v>1</v>
      </c>
      <c r="EE45" s="7"/>
      <c r="EF45" s="7"/>
      <c r="EG45" s="7"/>
      <c r="EI45" t="s">
        <v>6</v>
      </c>
      <c r="EJ45" s="7"/>
      <c r="EK45" s="7"/>
      <c r="EL45" s="7"/>
      <c r="EM45" s="7"/>
      <c r="EN45" s="7"/>
      <c r="EO45" s="7"/>
      <c r="EQ45" t="s">
        <v>68</v>
      </c>
      <c r="ER45" s="7">
        <v>3</v>
      </c>
      <c r="ES45" s="7">
        <v>1</v>
      </c>
      <c r="ET45" s="7">
        <v>1</v>
      </c>
      <c r="EU45" s="7"/>
      <c r="EV45" s="7"/>
      <c r="EW45" s="7"/>
      <c r="EY45" t="s">
        <v>6</v>
      </c>
      <c r="EZ45" s="7"/>
      <c r="FA45" s="7"/>
      <c r="FB45" s="7"/>
      <c r="FC45" s="7"/>
      <c r="FD45" s="7"/>
      <c r="FG45" t="s">
        <v>271</v>
      </c>
      <c r="FH45" s="7">
        <v>2</v>
      </c>
      <c r="FI45" s="7">
        <v>1</v>
      </c>
      <c r="FJ45" s="7">
        <v>1</v>
      </c>
      <c r="FK45" s="7">
        <v>1</v>
      </c>
      <c r="FL45" s="7">
        <v>1</v>
      </c>
      <c r="FM45" s="7"/>
    </row>
    <row r="46" spans="1:169" x14ac:dyDescent="0.55000000000000004">
      <c r="A46" s="5" t="s">
        <v>436</v>
      </c>
      <c r="T46" s="7"/>
      <c r="U46" s="7"/>
      <c r="V46" s="7"/>
      <c r="W46" s="7"/>
      <c r="X46" s="7"/>
      <c r="AB46" s="7"/>
      <c r="AC46" s="7"/>
      <c r="AD46" s="7"/>
      <c r="AE46" s="7"/>
      <c r="AF46" s="7"/>
      <c r="AG46" s="7"/>
      <c r="AJ46" s="7"/>
      <c r="AK46" s="7"/>
      <c r="AL46" s="7"/>
      <c r="AM46" s="7"/>
      <c r="AN46" s="7"/>
      <c r="AO46" s="7"/>
      <c r="BH46" s="7"/>
      <c r="BI46" s="7"/>
      <c r="BJ46" s="7"/>
      <c r="BK46" s="7"/>
      <c r="BL46" s="7"/>
      <c r="BM46" s="7"/>
      <c r="BP46" s="7"/>
      <c r="BQ46" s="7"/>
      <c r="BR46" s="7"/>
      <c r="BS46" s="7"/>
      <c r="BT46" s="7"/>
      <c r="BU46" s="7"/>
      <c r="BX46" s="7"/>
      <c r="BY46" s="7"/>
      <c r="BZ46" s="7"/>
      <c r="CA46" s="7"/>
      <c r="CB46" s="7"/>
      <c r="CC46" s="7"/>
      <c r="CF46" s="7"/>
      <c r="CG46" s="7"/>
      <c r="CH46" s="7"/>
      <c r="CI46" s="7"/>
      <c r="CJ46" s="7"/>
      <c r="CK46" s="7"/>
      <c r="CN46" s="7"/>
      <c r="CO46" s="7"/>
      <c r="CP46" s="7"/>
      <c r="CQ46" s="7"/>
      <c r="CR46" s="7"/>
      <c r="CV46" s="7"/>
      <c r="CW46" s="7"/>
      <c r="CX46" s="7"/>
      <c r="CY46" s="7"/>
      <c r="CZ46" s="7"/>
      <c r="DA46" s="7"/>
      <c r="DD46" s="7"/>
      <c r="DE46" s="7"/>
      <c r="DF46" s="7"/>
      <c r="DG46" s="7"/>
      <c r="DH46" s="7"/>
      <c r="DI46" s="7"/>
      <c r="DL46" s="7"/>
      <c r="DM46" s="7"/>
      <c r="DN46" s="7"/>
      <c r="DO46" s="7"/>
      <c r="DP46" s="7"/>
      <c r="DQ46" s="7"/>
      <c r="DT46" s="7"/>
      <c r="DU46" s="7"/>
      <c r="DV46" s="7"/>
      <c r="DW46" s="7"/>
      <c r="DX46" s="7"/>
      <c r="DY46" s="7"/>
      <c r="EB46" s="7"/>
      <c r="EC46" s="7"/>
      <c r="ED46" s="7"/>
      <c r="EE46" s="7"/>
      <c r="EF46" s="7"/>
      <c r="EG46" s="7"/>
      <c r="EJ46" s="7"/>
      <c r="EK46" s="7"/>
      <c r="EL46" s="7"/>
      <c r="EM46" s="7"/>
      <c r="EN46" s="7"/>
      <c r="EO46" s="7"/>
      <c r="ER46" s="7"/>
      <c r="ES46" s="7"/>
      <c r="ET46" s="7"/>
      <c r="EU46" s="7"/>
      <c r="EV46" s="7"/>
      <c r="EW46" s="7"/>
      <c r="EZ46" s="7"/>
      <c r="FA46" s="7"/>
      <c r="FB46" s="7"/>
      <c r="FC46" s="7"/>
      <c r="FD46" s="7"/>
      <c r="FH46" s="7"/>
      <c r="FI46" s="7"/>
      <c r="FJ46" s="7"/>
      <c r="FK46" s="7"/>
      <c r="FL46" s="7"/>
      <c r="FM46" s="7"/>
    </row>
    <row r="47" spans="1:169" x14ac:dyDescent="0.55000000000000004">
      <c r="A47" s="5" t="s">
        <v>437</v>
      </c>
      <c r="B47" s="3">
        <v>44411.048425925925</v>
      </c>
      <c r="H47" s="7" t="s">
        <v>675</v>
      </c>
      <c r="I47" s="7" t="s">
        <v>676</v>
      </c>
      <c r="K47" t="s">
        <v>85</v>
      </c>
      <c r="L47" s="7">
        <v>2</v>
      </c>
      <c r="M47" s="7">
        <v>1</v>
      </c>
      <c r="N47" s="7">
        <v>1</v>
      </c>
      <c r="O47" s="7">
        <v>1</v>
      </c>
      <c r="P47" s="7">
        <v>1</v>
      </c>
      <c r="T47" s="7"/>
      <c r="U47" s="7"/>
      <c r="V47" s="7"/>
      <c r="W47" s="7"/>
      <c r="X47" s="7"/>
      <c r="AA47" t="s">
        <v>6</v>
      </c>
      <c r="AB47" s="7"/>
      <c r="AC47" s="7"/>
      <c r="AD47" s="7"/>
      <c r="AE47" s="7"/>
      <c r="AF47" s="7"/>
      <c r="AG47" s="7"/>
      <c r="AI47" t="s">
        <v>6</v>
      </c>
      <c r="AJ47" s="7"/>
      <c r="AK47" s="7"/>
      <c r="AL47" s="7"/>
      <c r="AM47" s="7"/>
      <c r="AN47" s="7"/>
      <c r="AO47" s="7"/>
      <c r="AQ47" t="s">
        <v>564</v>
      </c>
      <c r="AR47" s="7">
        <v>3</v>
      </c>
      <c r="AS47" s="7">
        <v>1</v>
      </c>
      <c r="AT47" s="7">
        <v>1</v>
      </c>
      <c r="AU47" s="7">
        <v>1</v>
      </c>
      <c r="AV47" s="7">
        <v>1</v>
      </c>
      <c r="AY47" t="s">
        <v>6</v>
      </c>
      <c r="BG47" t="s">
        <v>30</v>
      </c>
      <c r="BH47" s="7">
        <v>1</v>
      </c>
      <c r="BI47" s="7">
        <v>1</v>
      </c>
      <c r="BJ47" s="7"/>
      <c r="BK47" s="7"/>
      <c r="BL47" s="7">
        <v>1</v>
      </c>
      <c r="BM47" s="7"/>
      <c r="BO47" t="s">
        <v>3</v>
      </c>
      <c r="BP47" s="7">
        <v>4</v>
      </c>
      <c r="BQ47" s="7">
        <v>1</v>
      </c>
      <c r="BR47" s="7">
        <v>1</v>
      </c>
      <c r="BS47" s="7">
        <v>1</v>
      </c>
      <c r="BT47" s="7">
        <v>1</v>
      </c>
      <c r="BU47" s="7"/>
      <c r="BW47" t="s">
        <v>6</v>
      </c>
      <c r="BX47" s="7"/>
      <c r="BY47" s="7"/>
      <c r="BZ47" s="7"/>
      <c r="CA47" s="7"/>
      <c r="CB47" s="7"/>
      <c r="CC47" s="7"/>
      <c r="CE47" t="s">
        <v>6</v>
      </c>
      <c r="CF47" s="7"/>
      <c r="CG47" s="7"/>
      <c r="CH47" s="7"/>
      <c r="CI47" s="7"/>
      <c r="CJ47" s="7"/>
      <c r="CK47" s="7"/>
      <c r="CM47" t="s">
        <v>85</v>
      </c>
      <c r="CN47" s="7">
        <v>2</v>
      </c>
      <c r="CO47" s="7">
        <v>2</v>
      </c>
      <c r="CP47" s="7">
        <v>1</v>
      </c>
      <c r="CQ47" s="7">
        <v>1</v>
      </c>
      <c r="CR47" s="7">
        <v>1</v>
      </c>
      <c r="CU47" t="s">
        <v>6</v>
      </c>
      <c r="CV47" s="7"/>
      <c r="CW47" s="7"/>
      <c r="CX47" s="7"/>
      <c r="CY47" s="7"/>
      <c r="CZ47" s="7"/>
      <c r="DA47" s="7"/>
      <c r="DC47" t="s">
        <v>565</v>
      </c>
      <c r="DD47" s="7">
        <v>1</v>
      </c>
      <c r="DE47" s="7">
        <v>1</v>
      </c>
      <c r="DF47" s="7"/>
      <c r="DG47" s="7"/>
      <c r="DH47" s="7">
        <v>1</v>
      </c>
      <c r="DI47" s="7"/>
      <c r="DK47" t="s">
        <v>85</v>
      </c>
      <c r="DL47" s="7">
        <v>2</v>
      </c>
      <c r="DM47" s="7">
        <v>2</v>
      </c>
      <c r="DN47" s="7"/>
      <c r="DO47" s="7">
        <v>1</v>
      </c>
      <c r="DP47" s="7">
        <v>1</v>
      </c>
      <c r="DQ47" s="7"/>
      <c r="DS47" t="s">
        <v>6</v>
      </c>
      <c r="DT47" s="7"/>
      <c r="DU47" s="7"/>
      <c r="DV47" s="7"/>
      <c r="DW47" s="7"/>
      <c r="DX47" s="7"/>
      <c r="DY47" s="7"/>
      <c r="EA47" t="s">
        <v>6</v>
      </c>
      <c r="EB47" s="7"/>
      <c r="EC47" s="7"/>
      <c r="ED47" s="7"/>
      <c r="EE47" s="7"/>
      <c r="EF47" s="7"/>
      <c r="EG47" s="7"/>
      <c r="EI47" t="s">
        <v>94</v>
      </c>
      <c r="EJ47" s="7">
        <v>2</v>
      </c>
      <c r="EK47" s="7">
        <v>2</v>
      </c>
      <c r="EL47" s="7">
        <v>1</v>
      </c>
      <c r="EM47" s="7">
        <v>1</v>
      </c>
      <c r="EN47" s="7">
        <v>1</v>
      </c>
      <c r="EO47" s="7"/>
      <c r="EQ47" t="s">
        <v>6</v>
      </c>
      <c r="ER47" s="7"/>
      <c r="ES47" s="7"/>
      <c r="ET47" s="7"/>
      <c r="EU47" s="7"/>
      <c r="EV47" s="7"/>
      <c r="EW47" s="7"/>
      <c r="EY47" t="s">
        <v>6</v>
      </c>
      <c r="EZ47" s="7"/>
      <c r="FA47" s="7"/>
      <c r="FB47" s="7"/>
      <c r="FC47" s="7"/>
      <c r="FD47" s="7"/>
      <c r="FG47" t="s">
        <v>6</v>
      </c>
      <c r="FH47" s="7"/>
      <c r="FI47" s="7"/>
      <c r="FJ47" s="7"/>
      <c r="FK47" s="7"/>
      <c r="FL47" s="7"/>
      <c r="FM47" s="7"/>
    </row>
    <row r="48" spans="1:169" x14ac:dyDescent="0.55000000000000004">
      <c r="A48" s="5" t="s">
        <v>438</v>
      </c>
      <c r="B48" s="3">
        <v>43991.10533564815</v>
      </c>
      <c r="C48" t="s">
        <v>690</v>
      </c>
      <c r="D48" s="7" t="s">
        <v>685</v>
      </c>
      <c r="E48" s="7" t="s">
        <v>688</v>
      </c>
      <c r="F48" s="7" t="s">
        <v>683</v>
      </c>
      <c r="G48" s="7" t="s">
        <v>683</v>
      </c>
      <c r="H48" s="7" t="s">
        <v>675</v>
      </c>
      <c r="I48" s="7" t="s">
        <v>675</v>
      </c>
      <c r="L48" s="7">
        <v>3</v>
      </c>
      <c r="M48" s="7">
        <v>2</v>
      </c>
      <c r="N48" s="7">
        <v>1</v>
      </c>
      <c r="O48" s="7">
        <v>1</v>
      </c>
      <c r="T48" s="7"/>
      <c r="U48" s="7"/>
      <c r="V48" s="7"/>
      <c r="W48" s="7"/>
      <c r="X48" s="7"/>
      <c r="AB48" s="7"/>
      <c r="AC48" s="7"/>
      <c r="AD48" s="7"/>
      <c r="AE48" s="7"/>
      <c r="AF48" s="7"/>
      <c r="AG48" s="7"/>
      <c r="AJ48" s="7"/>
      <c r="AK48" s="7"/>
      <c r="AL48" s="7"/>
      <c r="AM48" s="7"/>
      <c r="AN48" s="7"/>
      <c r="AO48" s="7"/>
      <c r="BH48" s="7"/>
      <c r="BI48" s="7"/>
      <c r="BJ48" s="7"/>
      <c r="BK48" s="7"/>
      <c r="BL48" s="7"/>
      <c r="BM48" s="7"/>
      <c r="BO48" t="s">
        <v>171</v>
      </c>
      <c r="BP48" s="7">
        <v>4</v>
      </c>
      <c r="BQ48" s="7"/>
      <c r="BR48" s="7">
        <v>1</v>
      </c>
      <c r="BS48" s="7">
        <v>1</v>
      </c>
      <c r="BT48" s="7">
        <v>1</v>
      </c>
      <c r="BU48" s="7"/>
      <c r="BW48" t="s">
        <v>172</v>
      </c>
      <c r="BX48" s="7">
        <v>4</v>
      </c>
      <c r="BY48" s="7">
        <v>2</v>
      </c>
      <c r="BZ48" s="7">
        <v>1</v>
      </c>
      <c r="CA48" s="7">
        <v>1</v>
      </c>
      <c r="CB48" s="7">
        <v>1</v>
      </c>
      <c r="CC48" s="7"/>
      <c r="CE48" t="s">
        <v>45</v>
      </c>
      <c r="CF48" s="7">
        <v>3</v>
      </c>
      <c r="CG48" s="7">
        <v>1</v>
      </c>
      <c r="CH48" s="7">
        <v>1</v>
      </c>
      <c r="CI48" s="7">
        <v>1</v>
      </c>
      <c r="CJ48" s="7">
        <v>1</v>
      </c>
      <c r="CK48" s="7"/>
      <c r="CN48" s="7"/>
      <c r="CO48" s="7"/>
      <c r="CP48" s="7"/>
      <c r="CQ48" s="7"/>
      <c r="CR48" s="7"/>
      <c r="CV48" s="7"/>
      <c r="CW48" s="7"/>
      <c r="CX48" s="7"/>
      <c r="CY48" s="7"/>
      <c r="CZ48" s="7"/>
      <c r="DA48" s="7"/>
      <c r="DD48" s="7"/>
      <c r="DE48" s="7"/>
      <c r="DF48" s="7"/>
      <c r="DG48" s="7"/>
      <c r="DH48" s="7"/>
      <c r="DI48" s="7"/>
      <c r="DL48" s="7"/>
      <c r="DM48" s="7"/>
      <c r="DN48" s="7"/>
      <c r="DO48" s="7"/>
      <c r="DP48" s="7"/>
      <c r="DQ48" s="7"/>
      <c r="DT48" s="7"/>
      <c r="DU48" s="7"/>
      <c r="DV48" s="7"/>
      <c r="DW48" s="7"/>
      <c r="DX48" s="7"/>
      <c r="DY48" s="7"/>
      <c r="EB48" s="7"/>
      <c r="EC48" s="7"/>
      <c r="ED48" s="7"/>
      <c r="EE48" s="7"/>
      <c r="EF48" s="7"/>
      <c r="EG48" s="7"/>
      <c r="EI48" t="s">
        <v>173</v>
      </c>
      <c r="EJ48" s="7"/>
      <c r="EK48" s="7">
        <v>1</v>
      </c>
      <c r="EL48" s="7">
        <v>1</v>
      </c>
      <c r="EM48" s="7"/>
      <c r="EN48" s="7"/>
      <c r="EO48" s="7"/>
      <c r="ER48" s="7"/>
      <c r="ES48" s="7"/>
      <c r="ET48" s="7"/>
      <c r="EU48" s="7"/>
      <c r="EV48" s="7"/>
      <c r="EW48" s="7"/>
      <c r="EZ48" s="7"/>
      <c r="FA48" s="7"/>
      <c r="FB48" s="7"/>
      <c r="FC48" s="7"/>
      <c r="FD48" s="7"/>
      <c r="FH48" s="7"/>
      <c r="FI48" s="7"/>
      <c r="FJ48" s="7"/>
      <c r="FK48" s="7"/>
      <c r="FL48" s="7"/>
      <c r="FM48" s="7"/>
    </row>
    <row r="49" spans="1:169" x14ac:dyDescent="0.55000000000000004">
      <c r="A49" s="5" t="s">
        <v>439</v>
      </c>
      <c r="B49" s="3">
        <v>44407.360937500001</v>
      </c>
      <c r="H49" s="7" t="s">
        <v>675</v>
      </c>
      <c r="I49" s="7" t="s">
        <v>676</v>
      </c>
      <c r="S49" t="s">
        <v>297</v>
      </c>
      <c r="T49" s="7">
        <v>4</v>
      </c>
      <c r="U49" s="7">
        <v>1</v>
      </c>
      <c r="V49" s="7">
        <v>1</v>
      </c>
      <c r="W49" s="7"/>
      <c r="X49" s="7"/>
      <c r="AB49" s="7"/>
      <c r="AC49" s="7"/>
      <c r="AD49" s="7"/>
      <c r="AE49" s="7"/>
      <c r="AF49" s="7"/>
      <c r="AG49" s="7"/>
      <c r="AJ49" s="7"/>
      <c r="AK49" s="7"/>
      <c r="AL49" s="7"/>
      <c r="AM49" s="7"/>
      <c r="AN49" s="7"/>
      <c r="AO49" s="7"/>
      <c r="BH49" s="7"/>
      <c r="BI49" s="7"/>
      <c r="BJ49" s="7"/>
      <c r="BK49" s="7"/>
      <c r="BL49" s="7"/>
      <c r="BM49" s="7"/>
      <c r="BO49" t="s">
        <v>3</v>
      </c>
      <c r="BP49" s="7">
        <v>4</v>
      </c>
      <c r="BQ49" s="7">
        <v>1</v>
      </c>
      <c r="BR49" s="7">
        <v>1</v>
      </c>
      <c r="BS49" s="7"/>
      <c r="BT49" s="7">
        <v>1</v>
      </c>
      <c r="BU49" s="7"/>
      <c r="BW49" t="s">
        <v>298</v>
      </c>
      <c r="BX49" s="7">
        <v>4</v>
      </c>
      <c r="BY49" s="7">
        <v>1</v>
      </c>
      <c r="BZ49" s="7">
        <v>1</v>
      </c>
      <c r="CA49" s="7"/>
      <c r="CB49" s="7">
        <v>1</v>
      </c>
      <c r="CC49" s="7"/>
      <c r="CE49" t="s">
        <v>299</v>
      </c>
      <c r="CF49" s="7">
        <v>4</v>
      </c>
      <c r="CG49" s="7">
        <v>1</v>
      </c>
      <c r="CH49" s="7">
        <v>1</v>
      </c>
      <c r="CI49" s="7"/>
      <c r="CJ49" s="7">
        <v>1</v>
      </c>
      <c r="CK49" s="7"/>
      <c r="CN49" s="7"/>
      <c r="CO49" s="7"/>
      <c r="CP49" s="7"/>
      <c r="CQ49" s="7"/>
      <c r="CR49" s="7"/>
      <c r="CV49" s="7"/>
      <c r="CW49" s="7"/>
      <c r="CX49" s="7"/>
      <c r="CY49" s="7"/>
      <c r="CZ49" s="7"/>
      <c r="DA49" s="7"/>
      <c r="DD49" s="7"/>
      <c r="DE49" s="7"/>
      <c r="DF49" s="7"/>
      <c r="DG49" s="7"/>
      <c r="DH49" s="7"/>
      <c r="DI49" s="7"/>
      <c r="DL49" s="7"/>
      <c r="DM49" s="7"/>
      <c r="DN49" s="7"/>
      <c r="DO49" s="7"/>
      <c r="DP49" s="7"/>
      <c r="DQ49" s="7"/>
      <c r="DT49" s="7"/>
      <c r="DU49" s="7"/>
      <c r="DV49" s="7"/>
      <c r="DW49" s="7"/>
      <c r="DX49" s="7"/>
      <c r="DY49" s="7"/>
      <c r="EB49" s="7"/>
      <c r="EC49" s="7"/>
      <c r="ED49" s="7"/>
      <c r="EE49" s="7"/>
      <c r="EF49" s="7"/>
      <c r="EG49" s="7"/>
      <c r="EJ49" s="7"/>
      <c r="EK49" s="7"/>
      <c r="EL49" s="7"/>
      <c r="EM49" s="7"/>
      <c r="EN49" s="7"/>
      <c r="EO49" s="7"/>
      <c r="EQ49" t="s">
        <v>300</v>
      </c>
      <c r="ER49" s="7">
        <v>4</v>
      </c>
      <c r="ES49" s="7">
        <v>1</v>
      </c>
      <c r="ET49" s="7">
        <v>1</v>
      </c>
      <c r="EU49" s="7"/>
      <c r="EV49" s="7"/>
      <c r="EW49" s="7"/>
      <c r="EZ49" s="7"/>
      <c r="FA49" s="7"/>
      <c r="FB49" s="7"/>
      <c r="FC49" s="7"/>
      <c r="FD49" s="7"/>
      <c r="FH49" s="7"/>
      <c r="FI49" s="7"/>
      <c r="FJ49" s="7"/>
      <c r="FK49" s="7"/>
      <c r="FL49" s="7"/>
      <c r="FM49" s="7"/>
    </row>
    <row r="50" spans="1:169" x14ac:dyDescent="0.55000000000000004">
      <c r="A50" s="5" t="s">
        <v>440</v>
      </c>
      <c r="B50" s="3">
        <v>44392.629201388889</v>
      </c>
      <c r="H50" s="7" t="s">
        <v>676</v>
      </c>
      <c r="I50" s="7" t="s">
        <v>676</v>
      </c>
      <c r="K50" t="s">
        <v>0</v>
      </c>
      <c r="L50" s="7">
        <v>1</v>
      </c>
      <c r="M50" s="7">
        <v>1</v>
      </c>
      <c r="N50" s="7">
        <v>1</v>
      </c>
      <c r="O50" s="7">
        <v>1</v>
      </c>
      <c r="P50" s="7">
        <v>1</v>
      </c>
      <c r="T50" s="7"/>
      <c r="U50" s="7"/>
      <c r="V50" s="7"/>
      <c r="W50" s="7"/>
      <c r="X50" s="7"/>
      <c r="AB50" s="7"/>
      <c r="AC50" s="7"/>
      <c r="AD50" s="7"/>
      <c r="AE50" s="7"/>
      <c r="AF50" s="7"/>
      <c r="AG50" s="7"/>
      <c r="AJ50" s="7"/>
      <c r="AK50" s="7"/>
      <c r="AL50" s="7"/>
      <c r="AM50" s="7"/>
      <c r="AN50" s="7"/>
      <c r="AO50" s="7"/>
      <c r="AQ50" t="s">
        <v>18</v>
      </c>
      <c r="AR50" s="7">
        <v>2</v>
      </c>
      <c r="AS50" s="7">
        <v>1</v>
      </c>
      <c r="AT50" s="7">
        <v>1</v>
      </c>
      <c r="AU50" s="7">
        <v>1</v>
      </c>
      <c r="AV50" s="7">
        <v>1</v>
      </c>
      <c r="BG50" t="s">
        <v>0</v>
      </c>
      <c r="BH50" s="7">
        <v>2</v>
      </c>
      <c r="BI50" s="7">
        <v>1</v>
      </c>
      <c r="BJ50" s="7">
        <v>1</v>
      </c>
      <c r="BK50" s="7">
        <v>1</v>
      </c>
      <c r="BL50" s="7">
        <v>1</v>
      </c>
      <c r="BM50" s="7"/>
      <c r="BO50" t="s">
        <v>3</v>
      </c>
      <c r="BP50" s="7">
        <v>3</v>
      </c>
      <c r="BQ50" s="7">
        <v>1</v>
      </c>
      <c r="BR50" s="7">
        <v>1</v>
      </c>
      <c r="BS50" s="7">
        <v>1</v>
      </c>
      <c r="BT50" s="7">
        <v>1</v>
      </c>
      <c r="BU50" s="7"/>
      <c r="BW50" t="s">
        <v>337</v>
      </c>
      <c r="BX50" s="7">
        <v>3</v>
      </c>
      <c r="BY50" s="7">
        <v>1</v>
      </c>
      <c r="BZ50" s="7">
        <v>1</v>
      </c>
      <c r="CA50" s="7">
        <v>1</v>
      </c>
      <c r="CB50" s="7">
        <v>1</v>
      </c>
      <c r="CC50" s="7"/>
      <c r="CF50" s="7"/>
      <c r="CG50" s="7"/>
      <c r="CH50" s="7"/>
      <c r="CI50" s="7"/>
      <c r="CJ50" s="7"/>
      <c r="CK50" s="7"/>
      <c r="CN50" s="7"/>
      <c r="CO50" s="7"/>
      <c r="CP50" s="7"/>
      <c r="CQ50" s="7"/>
      <c r="CR50" s="7"/>
      <c r="CV50" s="7"/>
      <c r="CW50" s="7"/>
      <c r="CX50" s="7"/>
      <c r="CY50" s="7"/>
      <c r="CZ50" s="7"/>
      <c r="DA50" s="7"/>
      <c r="DC50" t="s">
        <v>338</v>
      </c>
      <c r="DD50" s="7">
        <v>3</v>
      </c>
      <c r="DE50" s="7">
        <v>3</v>
      </c>
      <c r="DF50" s="7">
        <v>1</v>
      </c>
      <c r="DG50" s="7">
        <v>1</v>
      </c>
      <c r="DH50" s="7"/>
      <c r="DI50" s="7"/>
      <c r="DL50" s="7"/>
      <c r="DM50" s="7"/>
      <c r="DN50" s="7"/>
      <c r="DO50" s="7"/>
      <c r="DP50" s="7"/>
      <c r="DQ50" s="7"/>
      <c r="DT50" s="7"/>
      <c r="DU50" s="7"/>
      <c r="DV50" s="7"/>
      <c r="DW50" s="7"/>
      <c r="DX50" s="7"/>
      <c r="DY50" s="7"/>
      <c r="EB50" s="7"/>
      <c r="EC50" s="7"/>
      <c r="ED50" s="7"/>
      <c r="EE50" s="7"/>
      <c r="EF50" s="7"/>
      <c r="EG50" s="7"/>
      <c r="EJ50" s="7"/>
      <c r="EK50" s="7"/>
      <c r="EL50" s="7"/>
      <c r="EM50" s="7"/>
      <c r="EN50" s="7"/>
      <c r="EO50" s="7"/>
      <c r="ER50" s="7"/>
      <c r="ES50" s="7"/>
      <c r="ET50" s="7"/>
      <c r="EU50" s="7"/>
      <c r="EV50" s="7"/>
      <c r="EW50" s="7"/>
      <c r="EZ50" s="7"/>
      <c r="FA50" s="7"/>
      <c r="FB50" s="7"/>
      <c r="FC50" s="7"/>
      <c r="FD50" s="7"/>
      <c r="FH50" s="7"/>
      <c r="FI50" s="7"/>
      <c r="FJ50" s="7"/>
      <c r="FK50" s="7"/>
      <c r="FL50" s="7"/>
      <c r="FM50" s="7"/>
    </row>
    <row r="51" spans="1:169" x14ac:dyDescent="0.55000000000000004">
      <c r="A51" s="5" t="s">
        <v>441</v>
      </c>
      <c r="T51" s="7"/>
      <c r="U51" s="7"/>
      <c r="V51" s="7"/>
      <c r="W51" s="7"/>
      <c r="X51" s="7"/>
      <c r="AB51" s="7"/>
      <c r="AC51" s="7"/>
      <c r="AD51" s="7"/>
      <c r="AE51" s="7"/>
      <c r="AF51" s="7"/>
      <c r="AG51" s="7"/>
      <c r="AJ51" s="7"/>
      <c r="AK51" s="7"/>
      <c r="AL51" s="7"/>
      <c r="AM51" s="7"/>
      <c r="AN51" s="7"/>
      <c r="AO51" s="7"/>
      <c r="BH51" s="7"/>
      <c r="BI51" s="7"/>
      <c r="BJ51" s="7"/>
      <c r="BK51" s="7"/>
      <c r="BL51" s="7"/>
      <c r="BM51" s="7"/>
      <c r="BP51" s="7"/>
      <c r="BQ51" s="7"/>
      <c r="BR51" s="7"/>
      <c r="BS51" s="7"/>
      <c r="BT51" s="7"/>
      <c r="BU51" s="7"/>
      <c r="BX51" s="7"/>
      <c r="BY51" s="7"/>
      <c r="BZ51" s="7"/>
      <c r="CA51" s="7"/>
      <c r="CB51" s="7"/>
      <c r="CC51" s="7"/>
      <c r="CF51" s="7"/>
      <c r="CG51" s="7"/>
      <c r="CH51" s="7"/>
      <c r="CI51" s="7"/>
      <c r="CJ51" s="7"/>
      <c r="CK51" s="7"/>
      <c r="CN51" s="7"/>
      <c r="CO51" s="7"/>
      <c r="CP51" s="7"/>
      <c r="CQ51" s="7"/>
      <c r="CR51" s="7"/>
      <c r="CV51" s="7"/>
      <c r="CW51" s="7"/>
      <c r="CX51" s="7"/>
      <c r="CY51" s="7"/>
      <c r="CZ51" s="7"/>
      <c r="DA51" s="7"/>
      <c r="DD51" s="7"/>
      <c r="DE51" s="7"/>
      <c r="DF51" s="7"/>
      <c r="DG51" s="7"/>
      <c r="DH51" s="7"/>
      <c r="DI51" s="7"/>
      <c r="DL51" s="7"/>
      <c r="DM51" s="7"/>
      <c r="DN51" s="7"/>
      <c r="DO51" s="7"/>
      <c r="DP51" s="7"/>
      <c r="DQ51" s="7"/>
      <c r="DT51" s="7"/>
      <c r="DU51" s="7"/>
      <c r="DV51" s="7"/>
      <c r="DW51" s="7"/>
      <c r="DX51" s="7"/>
      <c r="DY51" s="7"/>
      <c r="EB51" s="7"/>
      <c r="EC51" s="7"/>
      <c r="ED51" s="7"/>
      <c r="EE51" s="7"/>
      <c r="EF51" s="7"/>
      <c r="EG51" s="7"/>
      <c r="EJ51" s="7"/>
      <c r="EK51" s="7"/>
      <c r="EL51" s="7"/>
      <c r="EM51" s="7"/>
      <c r="EN51" s="7"/>
      <c r="EO51" s="7"/>
      <c r="ER51" s="7"/>
      <c r="ES51" s="7"/>
      <c r="ET51" s="7"/>
      <c r="EU51" s="7"/>
      <c r="EV51" s="7"/>
      <c r="EW51" s="7"/>
      <c r="EZ51" s="7"/>
      <c r="FA51" s="7"/>
      <c r="FB51" s="7"/>
      <c r="FC51" s="7"/>
      <c r="FD51" s="7"/>
      <c r="FH51" s="7"/>
      <c r="FI51" s="7"/>
      <c r="FJ51" s="7"/>
      <c r="FK51" s="7"/>
      <c r="FL51" s="7"/>
      <c r="FM51" s="7"/>
    </row>
    <row r="52" spans="1:169" x14ac:dyDescent="0.55000000000000004">
      <c r="A52" s="5" t="s">
        <v>442</v>
      </c>
      <c r="B52" s="3">
        <v>44389.466145833336</v>
      </c>
      <c r="C52" t="s">
        <v>689</v>
      </c>
      <c r="D52" s="7" t="s">
        <v>687</v>
      </c>
      <c r="E52" s="7" t="s">
        <v>684</v>
      </c>
      <c r="F52" s="7" t="s">
        <v>685</v>
      </c>
      <c r="G52" s="7" t="s">
        <v>687</v>
      </c>
      <c r="H52" s="7" t="s">
        <v>675</v>
      </c>
      <c r="I52" s="7" t="s">
        <v>676</v>
      </c>
      <c r="K52" t="s">
        <v>6</v>
      </c>
      <c r="S52" t="s">
        <v>128</v>
      </c>
      <c r="T52" s="7">
        <v>4</v>
      </c>
      <c r="U52" s="7">
        <v>1</v>
      </c>
      <c r="V52" s="7">
        <v>1</v>
      </c>
      <c r="W52" s="7">
        <v>1</v>
      </c>
      <c r="X52" s="7">
        <v>1</v>
      </c>
      <c r="AA52" t="s">
        <v>6</v>
      </c>
      <c r="AB52" s="7"/>
      <c r="AC52" s="7"/>
      <c r="AD52" s="7"/>
      <c r="AE52" s="7"/>
      <c r="AF52" s="7"/>
      <c r="AG52" s="7"/>
      <c r="AI52" t="s">
        <v>49</v>
      </c>
      <c r="AJ52" s="7"/>
      <c r="AK52" s="7"/>
      <c r="AL52" s="7"/>
      <c r="AM52" s="7"/>
      <c r="AN52" s="7"/>
      <c r="AO52" s="7"/>
      <c r="AQ52" t="s">
        <v>129</v>
      </c>
      <c r="AR52" s="7">
        <v>4</v>
      </c>
      <c r="AS52" s="7">
        <v>1</v>
      </c>
      <c r="AT52" s="7">
        <v>1</v>
      </c>
      <c r="AY52" t="s">
        <v>6</v>
      </c>
      <c r="BG52" t="s">
        <v>30</v>
      </c>
      <c r="BH52" s="7">
        <v>3</v>
      </c>
      <c r="BI52" s="7">
        <v>1</v>
      </c>
      <c r="BJ52" s="7"/>
      <c r="BK52" s="7"/>
      <c r="BL52" s="7">
        <v>1</v>
      </c>
      <c r="BM52" s="7"/>
      <c r="BO52" t="s">
        <v>130</v>
      </c>
      <c r="BP52" s="7">
        <v>4</v>
      </c>
      <c r="BQ52" s="7">
        <v>1</v>
      </c>
      <c r="BR52" s="7">
        <v>1</v>
      </c>
      <c r="BS52" s="7">
        <v>1</v>
      </c>
      <c r="BT52" s="7">
        <v>1</v>
      </c>
      <c r="BU52" s="7"/>
      <c r="BW52" t="s">
        <v>55</v>
      </c>
      <c r="BX52" s="7">
        <v>4</v>
      </c>
      <c r="BY52" s="7">
        <v>1</v>
      </c>
      <c r="BZ52" s="7">
        <v>1</v>
      </c>
      <c r="CA52" s="7">
        <v>1</v>
      </c>
      <c r="CB52" s="7">
        <v>1</v>
      </c>
      <c r="CC52" s="7"/>
      <c r="CE52" t="s">
        <v>6</v>
      </c>
      <c r="CF52" s="7"/>
      <c r="CG52" s="7"/>
      <c r="CH52" s="7"/>
      <c r="CI52" s="7"/>
      <c r="CJ52" s="7"/>
      <c r="CK52" s="7"/>
      <c r="CM52" t="s">
        <v>131</v>
      </c>
      <c r="CN52" s="7"/>
      <c r="CO52" s="7"/>
      <c r="CP52" s="7"/>
      <c r="CQ52" s="7"/>
      <c r="CR52" s="7"/>
      <c r="CU52" t="s">
        <v>131</v>
      </c>
      <c r="CV52" s="7"/>
      <c r="CW52" s="7"/>
      <c r="CX52" s="7"/>
      <c r="CY52" s="7"/>
      <c r="CZ52" s="7"/>
      <c r="DA52" s="7"/>
      <c r="DC52" t="s">
        <v>132</v>
      </c>
      <c r="DD52" s="7"/>
      <c r="DE52" s="7"/>
      <c r="DF52" s="7"/>
      <c r="DG52" s="7"/>
      <c r="DH52" s="7"/>
      <c r="DI52" s="7"/>
      <c r="DK52" t="s">
        <v>131</v>
      </c>
      <c r="DL52" s="7"/>
      <c r="DM52" s="7"/>
      <c r="DN52" s="7"/>
      <c r="DO52" s="7"/>
      <c r="DP52" s="7"/>
      <c r="DQ52" s="7"/>
      <c r="DS52" t="s">
        <v>133</v>
      </c>
      <c r="DT52" s="7"/>
      <c r="DU52" s="7"/>
      <c r="DV52" s="7"/>
      <c r="DW52" s="7"/>
      <c r="DX52" s="7"/>
      <c r="DY52" s="7"/>
      <c r="EA52" t="s">
        <v>131</v>
      </c>
      <c r="EB52" s="7"/>
      <c r="EC52" s="7"/>
      <c r="ED52" s="7"/>
      <c r="EE52" s="7"/>
      <c r="EF52" s="7"/>
      <c r="EG52" s="7"/>
      <c r="EI52" t="s">
        <v>134</v>
      </c>
      <c r="EJ52" s="7">
        <v>4</v>
      </c>
      <c r="EK52" s="7">
        <v>1</v>
      </c>
      <c r="EL52" s="7">
        <v>1</v>
      </c>
      <c r="EM52" s="7">
        <v>1</v>
      </c>
      <c r="EN52" s="7">
        <v>1</v>
      </c>
      <c r="EO52" s="7"/>
      <c r="EQ52" t="s">
        <v>135</v>
      </c>
      <c r="ER52" s="7">
        <v>4</v>
      </c>
      <c r="ES52" s="7">
        <v>1</v>
      </c>
      <c r="ET52" s="7">
        <v>1</v>
      </c>
      <c r="EU52" s="7">
        <v>1</v>
      </c>
      <c r="EV52" s="7"/>
      <c r="EW52" s="7"/>
      <c r="EY52" t="s">
        <v>131</v>
      </c>
      <c r="EZ52" s="7"/>
      <c r="FA52" s="7"/>
      <c r="FB52" s="7"/>
      <c r="FC52" s="7"/>
      <c r="FD52" s="7"/>
      <c r="FG52" t="s">
        <v>136</v>
      </c>
      <c r="FH52" s="7">
        <v>4</v>
      </c>
      <c r="FI52" s="7">
        <v>1</v>
      </c>
      <c r="FJ52" s="7">
        <v>1</v>
      </c>
      <c r="FK52" s="7"/>
      <c r="FL52" s="7"/>
      <c r="FM52" s="7"/>
    </row>
    <row r="53" spans="1:169" x14ac:dyDescent="0.55000000000000004">
      <c r="A53" s="5" t="s">
        <v>443</v>
      </c>
      <c r="B53" s="3">
        <v>44389.68246527778</v>
      </c>
      <c r="H53" s="7" t="s">
        <v>676</v>
      </c>
      <c r="I53" s="7" t="s">
        <v>676</v>
      </c>
      <c r="K53" t="s">
        <v>85</v>
      </c>
      <c r="L53" s="7">
        <v>3</v>
      </c>
      <c r="M53" s="7">
        <v>3</v>
      </c>
      <c r="N53" s="7">
        <v>1</v>
      </c>
      <c r="O53" s="7">
        <v>1</v>
      </c>
      <c r="P53" s="7">
        <v>1</v>
      </c>
      <c r="T53" s="7"/>
      <c r="U53" s="7"/>
      <c r="V53" s="7"/>
      <c r="W53" s="7"/>
      <c r="X53" s="7"/>
      <c r="AB53" s="7"/>
      <c r="AC53" s="7"/>
      <c r="AD53" s="7"/>
      <c r="AE53" s="7"/>
      <c r="AF53" s="7"/>
      <c r="AG53" s="7"/>
      <c r="AJ53" s="7"/>
      <c r="AK53" s="7"/>
      <c r="AL53" s="7"/>
      <c r="AM53" s="7"/>
      <c r="AN53" s="7"/>
      <c r="AO53" s="7"/>
      <c r="AQ53" t="s">
        <v>18</v>
      </c>
      <c r="AR53" s="7">
        <v>3</v>
      </c>
      <c r="AS53" s="7">
        <v>1</v>
      </c>
      <c r="AT53" s="7">
        <v>1</v>
      </c>
      <c r="AU53" s="7">
        <v>1</v>
      </c>
      <c r="AV53" s="7">
        <v>1</v>
      </c>
      <c r="BG53" t="s">
        <v>73</v>
      </c>
      <c r="BH53" s="7">
        <v>3</v>
      </c>
      <c r="BI53" s="7">
        <v>1</v>
      </c>
      <c r="BJ53" s="7">
        <v>1</v>
      </c>
      <c r="BK53" s="7">
        <v>1</v>
      </c>
      <c r="BL53" s="7">
        <v>1</v>
      </c>
      <c r="BM53" s="7"/>
      <c r="BO53" t="s">
        <v>3</v>
      </c>
      <c r="BP53" s="7">
        <v>3</v>
      </c>
      <c r="BQ53" s="7">
        <v>2</v>
      </c>
      <c r="BR53" s="7">
        <v>1</v>
      </c>
      <c r="BS53" s="7">
        <v>1</v>
      </c>
      <c r="BT53" s="7">
        <v>1</v>
      </c>
      <c r="BU53" s="7"/>
      <c r="BW53" t="s">
        <v>315</v>
      </c>
      <c r="BX53" s="7">
        <v>3</v>
      </c>
      <c r="BY53" s="7">
        <v>1</v>
      </c>
      <c r="BZ53" s="7">
        <v>1</v>
      </c>
      <c r="CA53" s="7">
        <v>1</v>
      </c>
      <c r="CB53" s="7">
        <v>1</v>
      </c>
      <c r="CC53" s="7"/>
      <c r="CF53" s="7"/>
      <c r="CG53" s="7"/>
      <c r="CH53" s="7"/>
      <c r="CI53" s="7"/>
      <c r="CJ53" s="7"/>
      <c r="CK53" s="7"/>
      <c r="CM53" t="s">
        <v>46</v>
      </c>
      <c r="CN53" s="7">
        <v>3</v>
      </c>
      <c r="CO53" s="7">
        <v>1</v>
      </c>
      <c r="CP53" s="7">
        <v>1</v>
      </c>
      <c r="CQ53" s="7">
        <v>1</v>
      </c>
      <c r="CR53" s="7">
        <v>1</v>
      </c>
      <c r="CU53" t="s">
        <v>46</v>
      </c>
      <c r="CV53" s="7">
        <v>3</v>
      </c>
      <c r="CW53" s="7">
        <v>1</v>
      </c>
      <c r="CX53" s="7">
        <v>1</v>
      </c>
      <c r="CY53" s="7">
        <v>1</v>
      </c>
      <c r="CZ53" s="7">
        <v>1</v>
      </c>
      <c r="DA53" s="7"/>
      <c r="DD53" s="7"/>
      <c r="DE53" s="7"/>
      <c r="DF53" s="7"/>
      <c r="DG53" s="7"/>
      <c r="DH53" s="7"/>
      <c r="DI53" s="7"/>
      <c r="DL53" s="7"/>
      <c r="DM53" s="7"/>
      <c r="DN53" s="7"/>
      <c r="DO53" s="7"/>
      <c r="DP53" s="7"/>
      <c r="DQ53" s="7"/>
      <c r="DS53" t="s">
        <v>15</v>
      </c>
      <c r="DT53" s="7">
        <v>3</v>
      </c>
      <c r="DU53" s="7">
        <v>1</v>
      </c>
      <c r="DV53" s="7">
        <v>1</v>
      </c>
      <c r="DW53" s="7">
        <v>1</v>
      </c>
      <c r="DX53" s="7">
        <v>1</v>
      </c>
      <c r="DY53" s="7"/>
      <c r="EB53" s="7"/>
      <c r="EC53" s="7"/>
      <c r="ED53" s="7"/>
      <c r="EE53" s="7"/>
      <c r="EF53" s="7"/>
      <c r="EG53" s="7"/>
      <c r="EJ53" s="7"/>
      <c r="EK53" s="7"/>
      <c r="EL53" s="7"/>
      <c r="EM53" s="7"/>
      <c r="EN53" s="7"/>
      <c r="EO53" s="7"/>
      <c r="ER53" s="7"/>
      <c r="ES53" s="7"/>
      <c r="ET53" s="7"/>
      <c r="EU53" s="7"/>
      <c r="EV53" s="7"/>
      <c r="EW53" s="7"/>
      <c r="EZ53" s="7"/>
      <c r="FA53" s="7"/>
      <c r="FB53" s="7"/>
      <c r="FC53" s="7"/>
      <c r="FD53" s="7"/>
      <c r="FG53" t="s">
        <v>18</v>
      </c>
      <c r="FH53" s="7">
        <v>3</v>
      </c>
      <c r="FI53" s="7">
        <v>1</v>
      </c>
      <c r="FJ53" s="7">
        <v>1</v>
      </c>
      <c r="FK53" s="7">
        <v>1</v>
      </c>
      <c r="FL53" s="7">
        <v>1</v>
      </c>
      <c r="FM53" s="7"/>
    </row>
    <row r="54" spans="1:169" x14ac:dyDescent="0.55000000000000004">
      <c r="A54" s="5" t="s">
        <v>444</v>
      </c>
      <c r="B54" s="3">
        <v>43949.619108796294</v>
      </c>
      <c r="C54" t="s">
        <v>692</v>
      </c>
      <c r="D54" s="7" t="s">
        <v>687</v>
      </c>
      <c r="E54" s="7" t="s">
        <v>684</v>
      </c>
      <c r="F54" s="7" t="s">
        <v>687</v>
      </c>
      <c r="G54" s="7" t="s">
        <v>687</v>
      </c>
      <c r="H54" s="7" t="s">
        <v>675</v>
      </c>
      <c r="I54" s="7" t="s">
        <v>675</v>
      </c>
      <c r="K54" t="s">
        <v>85</v>
      </c>
      <c r="L54" s="7">
        <v>4</v>
      </c>
      <c r="M54" s="7">
        <v>2</v>
      </c>
      <c r="N54" s="7">
        <v>1</v>
      </c>
      <c r="O54" s="7">
        <v>1</v>
      </c>
      <c r="P54" s="7">
        <v>1</v>
      </c>
      <c r="S54" t="s">
        <v>318</v>
      </c>
      <c r="T54" s="7">
        <v>3</v>
      </c>
      <c r="U54" s="7">
        <v>2</v>
      </c>
      <c r="V54" s="7">
        <v>1</v>
      </c>
      <c r="W54" s="7">
        <v>1</v>
      </c>
      <c r="X54" s="7">
        <v>1</v>
      </c>
      <c r="AA54" t="s">
        <v>319</v>
      </c>
      <c r="AB54" s="7">
        <v>1</v>
      </c>
      <c r="AC54" s="7">
        <v>2</v>
      </c>
      <c r="AD54" s="7"/>
      <c r="AE54" s="7"/>
      <c r="AF54" s="7">
        <v>1</v>
      </c>
      <c r="AG54" s="7"/>
      <c r="AI54" t="s">
        <v>6</v>
      </c>
      <c r="AJ54" s="7"/>
      <c r="AK54" s="7"/>
      <c r="AL54" s="7"/>
      <c r="AM54" s="7"/>
      <c r="AN54" s="7"/>
      <c r="AO54" s="7"/>
      <c r="AQ54" t="s">
        <v>320</v>
      </c>
      <c r="AR54" s="7">
        <v>2</v>
      </c>
      <c r="AS54" s="7">
        <v>1</v>
      </c>
      <c r="AT54" s="7">
        <v>1</v>
      </c>
      <c r="AU54" s="7">
        <v>1</v>
      </c>
      <c r="AV54" s="7">
        <v>1</v>
      </c>
      <c r="AY54" t="s">
        <v>49</v>
      </c>
      <c r="BG54" t="s">
        <v>2</v>
      </c>
      <c r="BH54" s="7">
        <v>1</v>
      </c>
      <c r="BI54" s="7">
        <v>1</v>
      </c>
      <c r="BJ54" s="7">
        <v>1</v>
      </c>
      <c r="BK54" s="7">
        <v>1</v>
      </c>
      <c r="BL54" s="7">
        <v>1</v>
      </c>
      <c r="BM54" s="7"/>
      <c r="BO54" t="s">
        <v>321</v>
      </c>
      <c r="BP54" s="7">
        <v>2</v>
      </c>
      <c r="BQ54" s="7">
        <v>1</v>
      </c>
      <c r="BR54" s="7">
        <v>1</v>
      </c>
      <c r="BS54" s="7">
        <v>1</v>
      </c>
      <c r="BT54" s="7">
        <v>1</v>
      </c>
      <c r="BU54" s="7"/>
      <c r="BW54" t="s">
        <v>6</v>
      </c>
      <c r="BX54" s="7"/>
      <c r="BY54" s="7"/>
      <c r="BZ54" s="7"/>
      <c r="CA54" s="7"/>
      <c r="CB54" s="7"/>
      <c r="CC54" s="7"/>
      <c r="CE54" t="s">
        <v>322</v>
      </c>
      <c r="CF54" s="7">
        <v>2</v>
      </c>
      <c r="CG54" s="7">
        <v>2</v>
      </c>
      <c r="CH54" s="7">
        <v>1</v>
      </c>
      <c r="CI54" s="7">
        <v>1</v>
      </c>
      <c r="CJ54" s="7">
        <v>1</v>
      </c>
      <c r="CK54" s="7"/>
      <c r="CM54" t="s">
        <v>323</v>
      </c>
      <c r="CN54" s="7">
        <v>1</v>
      </c>
      <c r="CO54" s="7">
        <v>2</v>
      </c>
      <c r="CP54" s="7">
        <v>1</v>
      </c>
      <c r="CQ54" s="7">
        <v>1</v>
      </c>
      <c r="CR54" s="7">
        <v>1</v>
      </c>
      <c r="CU54" t="s">
        <v>6</v>
      </c>
      <c r="CV54" s="7"/>
      <c r="CW54" s="7"/>
      <c r="CX54" s="7"/>
      <c r="CY54" s="7"/>
      <c r="CZ54" s="7"/>
      <c r="DA54" s="7"/>
      <c r="DC54" t="s">
        <v>324</v>
      </c>
      <c r="DD54" s="7">
        <v>3</v>
      </c>
      <c r="DE54" s="7">
        <v>2</v>
      </c>
      <c r="DF54" s="7">
        <v>1</v>
      </c>
      <c r="DG54" s="7">
        <v>1</v>
      </c>
      <c r="DH54" s="7"/>
      <c r="DI54" s="7"/>
      <c r="DK54" t="s">
        <v>6</v>
      </c>
      <c r="DL54" s="7"/>
      <c r="DM54" s="7"/>
      <c r="DN54" s="7"/>
      <c r="DO54" s="7"/>
      <c r="DP54" s="7"/>
      <c r="DQ54" s="7"/>
      <c r="DS54" t="s">
        <v>6</v>
      </c>
      <c r="DT54" s="7"/>
      <c r="DU54" s="7"/>
      <c r="DV54" s="7"/>
      <c r="DW54" s="7"/>
      <c r="DX54" s="7"/>
      <c r="DY54" s="7"/>
      <c r="EA54" t="s">
        <v>6</v>
      </c>
      <c r="EB54" s="7"/>
      <c r="EC54" s="7"/>
      <c r="ED54" s="7"/>
      <c r="EE54" s="7"/>
      <c r="EF54" s="7"/>
      <c r="EG54" s="7"/>
      <c r="EI54" t="s">
        <v>6</v>
      </c>
      <c r="EJ54" s="7"/>
      <c r="EK54" s="7"/>
      <c r="EL54" s="7"/>
      <c r="EM54" s="7"/>
      <c r="EN54" s="7"/>
      <c r="EO54" s="7"/>
      <c r="EQ54" t="s">
        <v>6</v>
      </c>
      <c r="ER54" s="7"/>
      <c r="ES54" s="7"/>
      <c r="ET54" s="7"/>
      <c r="EU54" s="7"/>
      <c r="EV54" s="7"/>
      <c r="EW54" s="7"/>
      <c r="EY54" t="s">
        <v>6</v>
      </c>
      <c r="EZ54" s="7"/>
      <c r="FA54" s="7"/>
      <c r="FB54" s="7"/>
      <c r="FC54" s="7"/>
      <c r="FD54" s="7"/>
      <c r="FH54" s="7"/>
      <c r="FI54" s="7"/>
      <c r="FJ54" s="7"/>
      <c r="FK54" s="7"/>
      <c r="FL54" s="7"/>
      <c r="FM54" s="7"/>
    </row>
    <row r="55" spans="1:169" x14ac:dyDescent="0.55000000000000004">
      <c r="A55" s="5" t="s">
        <v>445</v>
      </c>
      <c r="B55" s="3">
        <v>44389.623310185183</v>
      </c>
      <c r="H55" s="7" t="s">
        <v>676</v>
      </c>
      <c r="I55" s="7" t="s">
        <v>676</v>
      </c>
      <c r="K55" t="s">
        <v>386</v>
      </c>
      <c r="L55" s="7">
        <v>2</v>
      </c>
      <c r="M55" s="7">
        <v>2</v>
      </c>
      <c r="N55" s="7">
        <v>1</v>
      </c>
      <c r="T55" s="7"/>
      <c r="U55" s="7"/>
      <c r="V55" s="7"/>
      <c r="W55" s="7"/>
      <c r="X55" s="7"/>
      <c r="AB55" s="7"/>
      <c r="AC55" s="7"/>
      <c r="AD55" s="7"/>
      <c r="AE55" s="7"/>
      <c r="AF55" s="7"/>
      <c r="AG55" s="7"/>
      <c r="AI55" t="s">
        <v>387</v>
      </c>
      <c r="AJ55" s="7">
        <v>4</v>
      </c>
      <c r="AK55" s="7">
        <v>1</v>
      </c>
      <c r="AL55" s="7">
        <v>1</v>
      </c>
      <c r="AM55" s="7"/>
      <c r="AN55" s="7"/>
      <c r="AO55" s="7"/>
      <c r="AQ55" t="s">
        <v>388</v>
      </c>
      <c r="AR55" s="7">
        <v>4</v>
      </c>
      <c r="AS55" s="7">
        <v>1</v>
      </c>
      <c r="AT55" s="7">
        <v>1</v>
      </c>
      <c r="BG55" t="s">
        <v>389</v>
      </c>
      <c r="BH55" s="7">
        <v>3</v>
      </c>
      <c r="BI55" s="7">
        <v>2</v>
      </c>
      <c r="BJ55" s="7">
        <v>1</v>
      </c>
      <c r="BK55" s="7"/>
      <c r="BL55" s="7"/>
      <c r="BM55" s="7"/>
      <c r="BO55" t="s">
        <v>92</v>
      </c>
      <c r="BP55" s="7">
        <v>4</v>
      </c>
      <c r="BQ55" s="7">
        <v>2</v>
      </c>
      <c r="BR55" s="7">
        <v>1</v>
      </c>
      <c r="BS55" s="7"/>
      <c r="BT55" s="7"/>
      <c r="BU55" s="7"/>
      <c r="BW55" t="s">
        <v>183</v>
      </c>
      <c r="BX55" s="7">
        <v>3</v>
      </c>
      <c r="BY55" s="7">
        <v>2</v>
      </c>
      <c r="BZ55" s="7">
        <v>1</v>
      </c>
      <c r="CA55" s="7"/>
      <c r="CB55" s="7"/>
      <c r="CC55" s="7"/>
      <c r="CF55" s="7"/>
      <c r="CG55" s="7"/>
      <c r="CH55" s="7"/>
      <c r="CI55" s="7"/>
      <c r="CJ55" s="7"/>
      <c r="CK55" s="7"/>
      <c r="CN55" s="7"/>
      <c r="CO55" s="7"/>
      <c r="CP55" s="7"/>
      <c r="CQ55" s="7"/>
      <c r="CR55" s="7"/>
      <c r="CU55" t="s">
        <v>390</v>
      </c>
      <c r="CV55" s="7">
        <v>4</v>
      </c>
      <c r="CW55" s="7">
        <v>1</v>
      </c>
      <c r="CX55" s="7">
        <v>1</v>
      </c>
      <c r="CY55" s="7"/>
      <c r="CZ55" s="7"/>
      <c r="DA55" s="7"/>
      <c r="DD55" s="7"/>
      <c r="DE55" s="7"/>
      <c r="DF55" s="7"/>
      <c r="DG55" s="7"/>
      <c r="DH55" s="7"/>
      <c r="DI55" s="7"/>
      <c r="DL55" s="7"/>
      <c r="DM55" s="7"/>
      <c r="DN55" s="7"/>
      <c r="DO55" s="7"/>
      <c r="DP55" s="7"/>
      <c r="DQ55" s="7"/>
      <c r="DS55" t="s">
        <v>61</v>
      </c>
      <c r="DT55" s="7">
        <v>3</v>
      </c>
      <c r="DU55" s="7">
        <v>1</v>
      </c>
      <c r="DV55" s="7">
        <v>1</v>
      </c>
      <c r="DW55" s="7"/>
      <c r="DX55" s="7">
        <v>1</v>
      </c>
      <c r="DY55" s="7"/>
      <c r="EB55" s="7"/>
      <c r="EC55" s="7"/>
      <c r="ED55" s="7"/>
      <c r="EE55" s="7"/>
      <c r="EF55" s="7"/>
      <c r="EG55" s="7"/>
      <c r="EJ55" s="7"/>
      <c r="EK55" s="7"/>
      <c r="EL55" s="7"/>
      <c r="EM55" s="7"/>
      <c r="EN55" s="7"/>
      <c r="EO55" s="7"/>
      <c r="EQ55" t="s">
        <v>391</v>
      </c>
      <c r="ER55" s="7">
        <v>4</v>
      </c>
      <c r="ES55" s="7">
        <v>2</v>
      </c>
      <c r="ET55" s="7">
        <v>1</v>
      </c>
      <c r="EU55" s="7"/>
      <c r="EV55" s="7"/>
      <c r="EW55" s="7"/>
      <c r="EZ55" s="7"/>
      <c r="FA55" s="7"/>
      <c r="FB55" s="7"/>
      <c r="FC55" s="7"/>
      <c r="FD55" s="7"/>
      <c r="FG55" t="s">
        <v>18</v>
      </c>
      <c r="FH55" s="7">
        <v>4</v>
      </c>
      <c r="FI55" s="7">
        <v>1</v>
      </c>
      <c r="FJ55" s="7">
        <v>1</v>
      </c>
      <c r="FK55" s="7"/>
      <c r="FL55" s="7"/>
      <c r="FM55" s="7"/>
    </row>
    <row r="56" spans="1:169" x14ac:dyDescent="0.55000000000000004">
      <c r="A56" s="5" t="s">
        <v>446</v>
      </c>
      <c r="B56" s="3">
        <v>43972.757673611108</v>
      </c>
      <c r="C56" t="s">
        <v>689</v>
      </c>
      <c r="D56" s="7" t="s">
        <v>683</v>
      </c>
      <c r="E56" s="7" t="s">
        <v>684</v>
      </c>
      <c r="F56" s="7" t="s">
        <v>683</v>
      </c>
      <c r="G56" s="7" t="s">
        <v>683</v>
      </c>
      <c r="H56" s="7" t="s">
        <v>675</v>
      </c>
      <c r="I56" s="7" t="s">
        <v>675</v>
      </c>
      <c r="K56" t="s">
        <v>101</v>
      </c>
      <c r="L56" s="7">
        <v>4</v>
      </c>
      <c r="M56" s="7">
        <v>2</v>
      </c>
      <c r="N56" s="7">
        <v>1</v>
      </c>
      <c r="S56" t="s">
        <v>101</v>
      </c>
      <c r="T56" s="7">
        <v>4</v>
      </c>
      <c r="U56" s="7">
        <v>2</v>
      </c>
      <c r="V56" s="7">
        <v>1</v>
      </c>
      <c r="W56" s="7">
        <v>1</v>
      </c>
      <c r="X56" s="7"/>
      <c r="AA56" t="s">
        <v>131</v>
      </c>
      <c r="AB56" s="7"/>
      <c r="AC56" s="7"/>
      <c r="AD56" s="7"/>
      <c r="AE56" s="7"/>
      <c r="AF56" s="7"/>
      <c r="AG56" s="7"/>
      <c r="AI56" t="s">
        <v>211</v>
      </c>
      <c r="AJ56" s="7">
        <v>4</v>
      </c>
      <c r="AK56" s="7">
        <v>1</v>
      </c>
      <c r="AL56" s="7">
        <v>1</v>
      </c>
      <c r="AM56" s="7">
        <v>1</v>
      </c>
      <c r="AN56" s="7">
        <v>1</v>
      </c>
      <c r="AO56" s="7"/>
      <c r="AQ56" t="s">
        <v>20</v>
      </c>
      <c r="AR56" s="7">
        <v>4</v>
      </c>
      <c r="AS56" s="7">
        <v>1</v>
      </c>
      <c r="AT56" s="7">
        <v>1</v>
      </c>
      <c r="AU56" s="7">
        <v>1</v>
      </c>
      <c r="AV56" s="7">
        <v>1</v>
      </c>
      <c r="AY56" t="s">
        <v>131</v>
      </c>
      <c r="BG56" t="s">
        <v>212</v>
      </c>
      <c r="BH56" s="7">
        <v>4</v>
      </c>
      <c r="BI56" s="7">
        <v>1</v>
      </c>
      <c r="BJ56" s="7">
        <v>1</v>
      </c>
      <c r="BK56" s="7">
        <v>1</v>
      </c>
      <c r="BL56" s="7">
        <v>1</v>
      </c>
      <c r="BM56" s="7"/>
      <c r="BO56" t="s">
        <v>213</v>
      </c>
      <c r="BP56" s="7">
        <v>3</v>
      </c>
      <c r="BQ56" s="7">
        <v>2</v>
      </c>
      <c r="BR56" s="7">
        <v>1</v>
      </c>
      <c r="BS56" s="7">
        <v>1</v>
      </c>
      <c r="BT56" s="7">
        <v>1</v>
      </c>
      <c r="BU56" s="7"/>
      <c r="BW56" t="s">
        <v>214</v>
      </c>
      <c r="BX56" s="7">
        <v>4</v>
      </c>
      <c r="BY56" s="7">
        <v>1</v>
      </c>
      <c r="BZ56" s="7">
        <v>1</v>
      </c>
      <c r="CA56" s="7">
        <v>1</v>
      </c>
      <c r="CB56" s="7">
        <v>1</v>
      </c>
      <c r="CC56" s="7"/>
      <c r="CE56" t="s">
        <v>215</v>
      </c>
      <c r="CF56" s="7">
        <v>3</v>
      </c>
      <c r="CG56" s="7">
        <v>2</v>
      </c>
      <c r="CH56" s="7">
        <v>1</v>
      </c>
      <c r="CI56" s="7"/>
      <c r="CJ56" s="7"/>
      <c r="CK56" s="7"/>
      <c r="CM56" t="s">
        <v>88</v>
      </c>
      <c r="CN56" s="7">
        <v>4</v>
      </c>
      <c r="CO56" s="7">
        <v>1</v>
      </c>
      <c r="CP56" s="7">
        <v>1</v>
      </c>
      <c r="CQ56" s="7">
        <v>1</v>
      </c>
      <c r="CR56" s="7">
        <v>1</v>
      </c>
      <c r="CU56" t="s">
        <v>88</v>
      </c>
      <c r="CV56" s="7">
        <v>3</v>
      </c>
      <c r="CW56" s="7">
        <v>1</v>
      </c>
      <c r="CX56" s="7">
        <v>1</v>
      </c>
      <c r="CY56" s="7">
        <v>1</v>
      </c>
      <c r="CZ56" s="7">
        <v>1</v>
      </c>
      <c r="DA56" s="7"/>
      <c r="DC56" t="s">
        <v>216</v>
      </c>
      <c r="DD56" s="7">
        <v>4</v>
      </c>
      <c r="DE56" s="7">
        <v>3</v>
      </c>
      <c r="DF56" s="7">
        <v>1</v>
      </c>
      <c r="DG56" s="7">
        <v>1</v>
      </c>
      <c r="DH56" s="7"/>
      <c r="DI56" s="7"/>
      <c r="DK56" t="s">
        <v>131</v>
      </c>
      <c r="DL56" s="7"/>
      <c r="DM56" s="7"/>
      <c r="DN56" s="7"/>
      <c r="DO56" s="7"/>
      <c r="DP56" s="7"/>
      <c r="DQ56" s="7"/>
      <c r="DS56" t="s">
        <v>15</v>
      </c>
      <c r="DT56" s="7">
        <v>2</v>
      </c>
      <c r="DU56" s="7">
        <v>2</v>
      </c>
      <c r="DV56" s="7">
        <v>1</v>
      </c>
      <c r="DW56" s="7">
        <v>1</v>
      </c>
      <c r="DX56" s="7"/>
      <c r="DY56" s="7"/>
      <c r="EA56" t="s">
        <v>131</v>
      </c>
      <c r="EB56" s="7"/>
      <c r="EC56" s="7"/>
      <c r="ED56" s="7"/>
      <c r="EE56" s="7"/>
      <c r="EF56" s="7"/>
      <c r="EG56" s="7"/>
      <c r="EI56" t="s">
        <v>101</v>
      </c>
      <c r="EJ56" s="7">
        <v>4</v>
      </c>
      <c r="EK56" s="7">
        <v>3</v>
      </c>
      <c r="EL56" s="7"/>
      <c r="EM56" s="7">
        <v>1</v>
      </c>
      <c r="EN56" s="7">
        <v>1</v>
      </c>
      <c r="EO56" s="7"/>
      <c r="EQ56" t="s">
        <v>63</v>
      </c>
      <c r="ER56" s="7">
        <v>4</v>
      </c>
      <c r="ES56" s="7">
        <v>1</v>
      </c>
      <c r="ET56" s="7">
        <v>1</v>
      </c>
      <c r="EU56" s="7">
        <v>1</v>
      </c>
      <c r="EV56" s="7"/>
      <c r="EW56" s="7"/>
      <c r="EY56" t="s">
        <v>131</v>
      </c>
      <c r="EZ56" s="7"/>
      <c r="FA56" s="7"/>
      <c r="FB56" s="7"/>
      <c r="FC56" s="7"/>
      <c r="FD56" s="7"/>
      <c r="FH56" s="7"/>
      <c r="FI56" s="7"/>
      <c r="FJ56" s="7"/>
      <c r="FK56" s="7"/>
      <c r="FL56" s="7"/>
      <c r="FM56" s="7"/>
    </row>
    <row r="57" spans="1:169" x14ac:dyDescent="0.55000000000000004">
      <c r="A57" s="5" t="s">
        <v>447</v>
      </c>
      <c r="B57" s="3">
        <v>43973.017685185187</v>
      </c>
      <c r="C57" t="s">
        <v>689</v>
      </c>
      <c r="D57" s="7" t="s">
        <v>683</v>
      </c>
      <c r="E57" s="7" t="s">
        <v>693</v>
      </c>
      <c r="F57" s="7" t="s">
        <v>49</v>
      </c>
      <c r="G57" s="7" t="s">
        <v>683</v>
      </c>
      <c r="H57" s="7" t="s">
        <v>675</v>
      </c>
      <c r="I57" s="7" t="s">
        <v>676</v>
      </c>
      <c r="K57" t="s">
        <v>85</v>
      </c>
      <c r="L57" s="7">
        <v>1</v>
      </c>
      <c r="M57" s="7">
        <v>1</v>
      </c>
      <c r="N57" s="7">
        <v>1</v>
      </c>
      <c r="O57" s="7">
        <v>1</v>
      </c>
      <c r="P57" s="7">
        <v>1</v>
      </c>
      <c r="T57" s="7"/>
      <c r="U57" s="7"/>
      <c r="V57" s="7"/>
      <c r="W57" s="7"/>
      <c r="X57" s="7"/>
      <c r="AB57" s="7"/>
      <c r="AC57" s="7"/>
      <c r="AD57" s="7"/>
      <c r="AE57" s="7"/>
      <c r="AF57" s="7"/>
      <c r="AG57" s="7"/>
      <c r="AI57" t="s">
        <v>27</v>
      </c>
      <c r="AJ57" s="7">
        <v>2</v>
      </c>
      <c r="AK57" s="7">
        <v>1</v>
      </c>
      <c r="AL57" s="7">
        <v>1</v>
      </c>
      <c r="AM57" s="7">
        <v>1</v>
      </c>
      <c r="AN57" s="7"/>
      <c r="AO57" s="7"/>
      <c r="AQ57" t="s">
        <v>20</v>
      </c>
      <c r="AR57" s="7">
        <v>4</v>
      </c>
      <c r="AS57" s="7">
        <v>1</v>
      </c>
      <c r="AT57" s="7">
        <v>1</v>
      </c>
      <c r="AU57" s="7">
        <v>1</v>
      </c>
      <c r="BG57" t="s">
        <v>342</v>
      </c>
      <c r="BH57" s="7">
        <v>3</v>
      </c>
      <c r="BI57" s="7">
        <v>1</v>
      </c>
      <c r="BJ57" s="7">
        <v>1</v>
      </c>
      <c r="BK57" s="7">
        <v>1</v>
      </c>
      <c r="BL57" s="7"/>
      <c r="BM57" s="7"/>
      <c r="BO57" t="s">
        <v>92</v>
      </c>
      <c r="BP57" s="7">
        <v>3</v>
      </c>
      <c r="BQ57" s="7">
        <v>1</v>
      </c>
      <c r="BR57" s="7">
        <v>1</v>
      </c>
      <c r="BS57" s="7">
        <v>1</v>
      </c>
      <c r="BT57" s="7">
        <v>1</v>
      </c>
      <c r="BU57" s="7"/>
      <c r="BW57" t="s">
        <v>21</v>
      </c>
      <c r="BX57" s="7">
        <v>1</v>
      </c>
      <c r="BY57" s="7">
        <v>1</v>
      </c>
      <c r="BZ57" s="7">
        <v>1</v>
      </c>
      <c r="CA57" s="7">
        <v>1</v>
      </c>
      <c r="CB57" s="7"/>
      <c r="CC57" s="7"/>
      <c r="CF57" s="7"/>
      <c r="CG57" s="7"/>
      <c r="CH57" s="7"/>
      <c r="CI57" s="7"/>
      <c r="CJ57" s="7"/>
      <c r="CK57" s="7"/>
      <c r="CM57" t="s">
        <v>22</v>
      </c>
      <c r="CN57" s="7">
        <v>4</v>
      </c>
      <c r="CO57" s="7">
        <v>1</v>
      </c>
      <c r="CP57" s="7">
        <v>1</v>
      </c>
      <c r="CQ57" s="7">
        <v>1</v>
      </c>
      <c r="CR57" s="7"/>
      <c r="CV57" s="7"/>
      <c r="CW57" s="7"/>
      <c r="CX57" s="7"/>
      <c r="CY57" s="7"/>
      <c r="CZ57" s="7"/>
      <c r="DA57" s="7"/>
      <c r="DD57" s="7"/>
      <c r="DE57" s="7"/>
      <c r="DF57" s="7"/>
      <c r="DG57" s="7"/>
      <c r="DH57" s="7"/>
      <c r="DI57" s="7"/>
      <c r="DL57" s="7"/>
      <c r="DM57" s="7"/>
      <c r="DN57" s="7"/>
      <c r="DO57" s="7"/>
      <c r="DP57" s="7"/>
      <c r="DQ57" s="7"/>
      <c r="DT57" s="7"/>
      <c r="DU57" s="7"/>
      <c r="DV57" s="7"/>
      <c r="DW57" s="7"/>
      <c r="DX57" s="7"/>
      <c r="DY57" s="7"/>
      <c r="EB57" s="7"/>
      <c r="EC57" s="7"/>
      <c r="ED57" s="7"/>
      <c r="EE57" s="7"/>
      <c r="EF57" s="7"/>
      <c r="EG57" s="7"/>
      <c r="EJ57" s="7"/>
      <c r="EK57" s="7"/>
      <c r="EL57" s="7"/>
      <c r="EM57" s="7"/>
      <c r="EN57" s="7"/>
      <c r="EO57" s="7"/>
      <c r="ER57" s="7"/>
      <c r="ES57" s="7"/>
      <c r="ET57" s="7"/>
      <c r="EU57" s="7"/>
      <c r="EV57" s="7"/>
      <c r="EW57" s="7"/>
      <c r="EZ57" s="7"/>
      <c r="FA57" s="7"/>
      <c r="FB57" s="7"/>
      <c r="FC57" s="7"/>
      <c r="FD57" s="7"/>
      <c r="FH57" s="7"/>
      <c r="FI57" s="7"/>
      <c r="FJ57" s="7"/>
      <c r="FK57" s="7"/>
      <c r="FL57" s="7"/>
      <c r="FM57" s="7"/>
    </row>
    <row r="58" spans="1:169" x14ac:dyDescent="0.55000000000000004">
      <c r="A58" s="5" t="s">
        <v>448</v>
      </c>
      <c r="T58" s="7"/>
      <c r="U58" s="7"/>
      <c r="V58" s="7"/>
      <c r="W58" s="7"/>
      <c r="X58" s="7"/>
      <c r="AB58" s="7"/>
      <c r="AC58" s="7"/>
      <c r="AD58" s="7"/>
      <c r="AE58" s="7"/>
      <c r="AF58" s="7"/>
      <c r="AG58" s="7"/>
      <c r="AJ58" s="7"/>
      <c r="AK58" s="7"/>
      <c r="AL58" s="7"/>
      <c r="AM58" s="7"/>
      <c r="AN58" s="7"/>
      <c r="AO58" s="7"/>
      <c r="BH58" s="7"/>
      <c r="BI58" s="7"/>
      <c r="BJ58" s="7"/>
      <c r="BK58" s="7"/>
      <c r="BL58" s="7"/>
      <c r="BM58" s="7"/>
      <c r="BP58" s="7"/>
      <c r="BQ58" s="7"/>
      <c r="BR58" s="7"/>
      <c r="BS58" s="7"/>
      <c r="BT58" s="7"/>
      <c r="BU58" s="7"/>
      <c r="BX58" s="7"/>
      <c r="BY58" s="7"/>
      <c r="BZ58" s="7"/>
      <c r="CA58" s="7"/>
      <c r="CB58" s="7"/>
      <c r="CC58" s="7"/>
      <c r="CF58" s="7"/>
      <c r="CG58" s="7"/>
      <c r="CH58" s="7"/>
      <c r="CI58" s="7"/>
      <c r="CJ58" s="7"/>
      <c r="CK58" s="7"/>
      <c r="CN58" s="7"/>
      <c r="CO58" s="7"/>
      <c r="CP58" s="7"/>
      <c r="CQ58" s="7"/>
      <c r="CR58" s="7"/>
      <c r="CV58" s="7"/>
      <c r="CW58" s="7"/>
      <c r="CX58" s="7"/>
      <c r="CY58" s="7"/>
      <c r="CZ58" s="7"/>
      <c r="DA58" s="7"/>
      <c r="DD58" s="7"/>
      <c r="DE58" s="7"/>
      <c r="DF58" s="7"/>
      <c r="DG58" s="7"/>
      <c r="DH58" s="7"/>
      <c r="DI58" s="7"/>
      <c r="DL58" s="7"/>
      <c r="DM58" s="7"/>
      <c r="DN58" s="7"/>
      <c r="DO58" s="7"/>
      <c r="DP58" s="7"/>
      <c r="DQ58" s="7"/>
      <c r="DT58" s="7"/>
      <c r="DU58" s="7"/>
      <c r="DV58" s="7"/>
      <c r="DW58" s="7"/>
      <c r="DX58" s="7"/>
      <c r="DY58" s="7"/>
      <c r="EB58" s="7"/>
      <c r="EC58" s="7"/>
      <c r="ED58" s="7"/>
      <c r="EE58" s="7"/>
      <c r="EF58" s="7"/>
      <c r="EG58" s="7"/>
      <c r="EJ58" s="7"/>
      <c r="EK58" s="7"/>
      <c r="EL58" s="7"/>
      <c r="EM58" s="7"/>
      <c r="EN58" s="7"/>
      <c r="EO58" s="7"/>
      <c r="ER58" s="7"/>
      <c r="ES58" s="7"/>
      <c r="ET58" s="7"/>
      <c r="EU58" s="7"/>
      <c r="EV58" s="7"/>
      <c r="EW58" s="7"/>
      <c r="EZ58" s="7"/>
      <c r="FA58" s="7"/>
      <c r="FB58" s="7"/>
      <c r="FC58" s="7"/>
      <c r="FD58" s="7"/>
      <c r="FH58" s="7"/>
      <c r="FI58" s="7"/>
      <c r="FJ58" s="7"/>
      <c r="FK58" s="7"/>
      <c r="FL58" s="7"/>
      <c r="FM58" s="7"/>
    </row>
    <row r="59" spans="1:169" x14ac:dyDescent="0.55000000000000004">
      <c r="A59" s="5" t="s">
        <v>449</v>
      </c>
      <c r="B59" s="3">
        <v>43983.484039351853</v>
      </c>
      <c r="C59" t="s">
        <v>682</v>
      </c>
      <c r="D59" s="7" t="s">
        <v>685</v>
      </c>
      <c r="E59" s="7" t="s">
        <v>691</v>
      </c>
      <c r="F59" s="7" t="s">
        <v>687</v>
      </c>
      <c r="G59" s="7" t="s">
        <v>687</v>
      </c>
      <c r="H59" s="7" t="s">
        <v>675</v>
      </c>
      <c r="I59" s="7" t="s">
        <v>675</v>
      </c>
      <c r="K59" t="s">
        <v>0</v>
      </c>
      <c r="L59" s="7">
        <v>2</v>
      </c>
      <c r="M59" s="7">
        <v>1</v>
      </c>
      <c r="N59" s="7">
        <v>1</v>
      </c>
      <c r="O59" s="7">
        <v>1</v>
      </c>
      <c r="P59" s="7">
        <v>1</v>
      </c>
      <c r="T59" s="7"/>
      <c r="U59" s="7"/>
      <c r="V59" s="7"/>
      <c r="W59" s="7"/>
      <c r="X59" s="7"/>
      <c r="AB59" s="7"/>
      <c r="AC59" s="7"/>
      <c r="AD59" s="7"/>
      <c r="AE59" s="7"/>
      <c r="AF59" s="7"/>
      <c r="AG59" s="7"/>
      <c r="AJ59" s="7"/>
      <c r="AK59" s="7"/>
      <c r="AL59" s="7"/>
      <c r="AM59" s="7"/>
      <c r="AN59" s="7"/>
      <c r="AO59" s="7"/>
      <c r="AQ59" t="s">
        <v>18</v>
      </c>
      <c r="AR59" s="7">
        <v>4</v>
      </c>
      <c r="AS59" s="7">
        <v>1</v>
      </c>
      <c r="AT59" s="7">
        <v>1</v>
      </c>
      <c r="AU59" s="7">
        <v>1</v>
      </c>
      <c r="AV59" s="7">
        <v>1</v>
      </c>
      <c r="BG59" t="s">
        <v>30</v>
      </c>
      <c r="BH59" s="7">
        <v>3</v>
      </c>
      <c r="BI59" s="7">
        <v>2</v>
      </c>
      <c r="BJ59" s="7">
        <v>1</v>
      </c>
      <c r="BK59" s="7">
        <v>1</v>
      </c>
      <c r="BL59" s="7">
        <v>1</v>
      </c>
      <c r="BM59" s="7"/>
      <c r="BO59" t="s">
        <v>92</v>
      </c>
      <c r="BP59" s="7">
        <v>3</v>
      </c>
      <c r="BQ59" s="7">
        <v>3</v>
      </c>
      <c r="BR59" s="7">
        <v>1</v>
      </c>
      <c r="BS59" s="7">
        <v>1</v>
      </c>
      <c r="BT59" s="7">
        <v>1</v>
      </c>
      <c r="BU59" s="7"/>
      <c r="BX59" s="7"/>
      <c r="BY59" s="7"/>
      <c r="BZ59" s="7"/>
      <c r="CA59" s="7"/>
      <c r="CB59" s="7"/>
      <c r="CC59" s="7"/>
      <c r="CE59" t="s">
        <v>93</v>
      </c>
      <c r="CF59" s="7">
        <v>4</v>
      </c>
      <c r="CG59" s="7">
        <v>3</v>
      </c>
      <c r="CH59" s="7">
        <v>1</v>
      </c>
      <c r="CI59" s="7">
        <v>1</v>
      </c>
      <c r="CJ59" s="7"/>
      <c r="CK59" s="7"/>
      <c r="CN59" s="7"/>
      <c r="CO59" s="7"/>
      <c r="CP59" s="7"/>
      <c r="CQ59" s="7"/>
      <c r="CR59" s="7"/>
      <c r="CV59" s="7"/>
      <c r="CW59" s="7"/>
      <c r="CX59" s="7"/>
      <c r="CY59" s="7"/>
      <c r="CZ59" s="7"/>
      <c r="DA59" s="7"/>
      <c r="DC59" t="s">
        <v>2</v>
      </c>
      <c r="DD59" s="7">
        <v>3</v>
      </c>
      <c r="DE59" s="7">
        <v>2</v>
      </c>
      <c r="DF59" s="7">
        <v>1</v>
      </c>
      <c r="DG59" s="7">
        <v>1</v>
      </c>
      <c r="DH59" s="7"/>
      <c r="DI59" s="7"/>
      <c r="DL59" s="7"/>
      <c r="DM59" s="7"/>
      <c r="DN59" s="7"/>
      <c r="DO59" s="7"/>
      <c r="DP59" s="7"/>
      <c r="DQ59" s="7"/>
      <c r="DT59" s="7"/>
      <c r="DU59" s="7"/>
      <c r="DV59" s="7"/>
      <c r="DW59" s="7"/>
      <c r="DX59" s="7"/>
      <c r="DY59" s="7"/>
      <c r="EB59" s="7"/>
      <c r="EC59" s="7"/>
      <c r="ED59" s="7"/>
      <c r="EE59" s="7"/>
      <c r="EF59" s="7"/>
      <c r="EG59" s="7"/>
      <c r="EI59" t="s">
        <v>94</v>
      </c>
      <c r="EJ59" s="7">
        <v>3</v>
      </c>
      <c r="EK59" s="7">
        <v>3</v>
      </c>
      <c r="EL59" s="7">
        <v>1</v>
      </c>
      <c r="EM59" s="7">
        <v>1</v>
      </c>
      <c r="EN59" s="7"/>
      <c r="EO59" s="7"/>
      <c r="EQ59" t="s">
        <v>17</v>
      </c>
      <c r="ER59" s="7">
        <v>4</v>
      </c>
      <c r="ES59" s="7">
        <v>1</v>
      </c>
      <c r="ET59" s="7">
        <v>1</v>
      </c>
      <c r="EU59" s="7">
        <v>1</v>
      </c>
      <c r="EV59" s="7"/>
      <c r="EW59" s="7"/>
      <c r="EZ59" s="7"/>
      <c r="FA59" s="7"/>
      <c r="FB59" s="7"/>
      <c r="FC59" s="7"/>
      <c r="FD59" s="7"/>
      <c r="FH59" s="7"/>
      <c r="FI59" s="7"/>
      <c r="FJ59" s="7"/>
      <c r="FK59" s="7"/>
      <c r="FL59" s="7"/>
      <c r="FM59" s="7"/>
    </row>
    <row r="60" spans="1:169" x14ac:dyDescent="0.55000000000000004">
      <c r="A60" s="5" t="s">
        <v>450</v>
      </c>
      <c r="B60" s="3">
        <v>44389.520231481481</v>
      </c>
      <c r="C60" t="s">
        <v>689</v>
      </c>
      <c r="D60" s="7" t="s">
        <v>687</v>
      </c>
      <c r="E60" s="7" t="s">
        <v>691</v>
      </c>
      <c r="F60" s="7" t="s">
        <v>685</v>
      </c>
      <c r="G60" s="7" t="s">
        <v>687</v>
      </c>
      <c r="H60" s="7" t="s">
        <v>675</v>
      </c>
      <c r="I60" s="7" t="s">
        <v>675</v>
      </c>
      <c r="K60" t="s">
        <v>5</v>
      </c>
      <c r="L60" s="7">
        <v>4</v>
      </c>
      <c r="M60" s="7">
        <v>1</v>
      </c>
      <c r="N60" s="7">
        <v>1</v>
      </c>
      <c r="O60" s="7">
        <v>1</v>
      </c>
      <c r="P60" s="7">
        <v>1</v>
      </c>
      <c r="S60" t="s">
        <v>5</v>
      </c>
      <c r="T60" s="7">
        <v>4</v>
      </c>
      <c r="U60" s="7">
        <v>1</v>
      </c>
      <c r="V60" s="7">
        <v>1</v>
      </c>
      <c r="W60" s="7">
        <v>1</v>
      </c>
      <c r="X60" s="7">
        <v>1</v>
      </c>
      <c r="AA60" t="s">
        <v>6</v>
      </c>
      <c r="AB60" s="7"/>
      <c r="AC60" s="7"/>
      <c r="AD60" s="7"/>
      <c r="AE60" s="7"/>
      <c r="AF60" s="7"/>
      <c r="AG60" s="7"/>
      <c r="AI60" t="s">
        <v>7</v>
      </c>
      <c r="AJ60" s="7">
        <v>3</v>
      </c>
      <c r="AK60" s="7">
        <v>1</v>
      </c>
      <c r="AL60" s="7">
        <v>1</v>
      </c>
      <c r="AM60" s="7">
        <v>1</v>
      </c>
      <c r="AN60" s="7"/>
      <c r="AO60" s="7"/>
      <c r="AQ60" t="s">
        <v>8</v>
      </c>
      <c r="AR60" s="7">
        <v>4</v>
      </c>
      <c r="AS60" s="7">
        <v>1</v>
      </c>
      <c r="AV60" s="7">
        <v>1</v>
      </c>
      <c r="AY60" t="s">
        <v>9</v>
      </c>
      <c r="AZ60" s="7">
        <v>3</v>
      </c>
      <c r="BA60" s="7">
        <v>1</v>
      </c>
      <c r="BD60" s="7">
        <v>1</v>
      </c>
      <c r="BG60" t="s">
        <v>10</v>
      </c>
      <c r="BH60" s="7">
        <v>4</v>
      </c>
      <c r="BI60" s="7">
        <v>1</v>
      </c>
      <c r="BJ60" s="7">
        <v>1</v>
      </c>
      <c r="BK60" s="7">
        <v>1</v>
      </c>
      <c r="BL60" s="7">
        <v>1</v>
      </c>
      <c r="BM60" s="7"/>
      <c r="BO60" t="s">
        <v>3</v>
      </c>
      <c r="BP60" s="7">
        <v>3</v>
      </c>
      <c r="BQ60" s="7">
        <v>1</v>
      </c>
      <c r="BR60" s="7">
        <v>1</v>
      </c>
      <c r="BS60" s="7">
        <v>1</v>
      </c>
      <c r="BT60" s="7">
        <v>1</v>
      </c>
      <c r="BU60" s="7"/>
      <c r="BW60" t="s">
        <v>11</v>
      </c>
      <c r="BX60" s="7">
        <v>4</v>
      </c>
      <c r="BY60" s="7">
        <v>1</v>
      </c>
      <c r="BZ60" s="7">
        <v>1</v>
      </c>
      <c r="CA60" s="7">
        <v>1</v>
      </c>
      <c r="CB60" s="7">
        <v>1</v>
      </c>
      <c r="CC60" s="7"/>
      <c r="CE60" t="s">
        <v>6</v>
      </c>
      <c r="CF60" s="7"/>
      <c r="CG60" s="7"/>
      <c r="CH60" s="7"/>
      <c r="CI60" s="7"/>
      <c r="CJ60" s="7"/>
      <c r="CK60" s="7"/>
      <c r="CM60" t="s">
        <v>12</v>
      </c>
      <c r="CN60" s="7">
        <v>4</v>
      </c>
      <c r="CO60" s="7">
        <v>2</v>
      </c>
      <c r="CP60" s="7">
        <v>1</v>
      </c>
      <c r="CQ60" s="7">
        <v>1</v>
      </c>
      <c r="CR60" s="7">
        <v>1</v>
      </c>
      <c r="CU60" t="s">
        <v>13</v>
      </c>
      <c r="CV60" s="7">
        <v>1</v>
      </c>
      <c r="CW60" s="7">
        <v>2</v>
      </c>
      <c r="CX60" s="7">
        <v>1</v>
      </c>
      <c r="CY60" s="7">
        <v>1</v>
      </c>
      <c r="CZ60" s="7">
        <v>1</v>
      </c>
      <c r="DA60" s="7"/>
      <c r="DC60" t="s">
        <v>14</v>
      </c>
      <c r="DD60" s="7">
        <v>1</v>
      </c>
      <c r="DE60" s="7">
        <v>2</v>
      </c>
      <c r="DF60" s="7">
        <v>1</v>
      </c>
      <c r="DG60" s="7">
        <v>1</v>
      </c>
      <c r="DH60" s="7">
        <v>1</v>
      </c>
      <c r="DI60" s="7"/>
      <c r="DK60" t="s">
        <v>6</v>
      </c>
      <c r="DL60" s="7"/>
      <c r="DM60" s="7"/>
      <c r="DN60" s="7"/>
      <c r="DO60" s="7"/>
      <c r="DP60" s="7"/>
      <c r="DQ60" s="7"/>
      <c r="DS60" t="s">
        <v>15</v>
      </c>
      <c r="DT60" s="7">
        <v>3</v>
      </c>
      <c r="DU60" s="7">
        <v>1</v>
      </c>
      <c r="DV60" s="7">
        <v>1</v>
      </c>
      <c r="DW60" s="7">
        <v>1</v>
      </c>
      <c r="DX60" s="7">
        <v>1</v>
      </c>
      <c r="DY60" s="7"/>
      <c r="EA60" t="s">
        <v>6</v>
      </c>
      <c r="EB60" s="7"/>
      <c r="EC60" s="7"/>
      <c r="ED60" s="7"/>
      <c r="EE60" s="7"/>
      <c r="EF60" s="7"/>
      <c r="EG60" s="7"/>
      <c r="EI60" t="s">
        <v>16</v>
      </c>
      <c r="EJ60" s="7">
        <v>4</v>
      </c>
      <c r="EK60" s="7">
        <v>1</v>
      </c>
      <c r="EL60" s="7">
        <v>1</v>
      </c>
      <c r="EM60" s="7">
        <v>1</v>
      </c>
      <c r="EN60" s="7">
        <v>1</v>
      </c>
      <c r="EO60" s="7"/>
      <c r="EQ60" t="s">
        <v>17</v>
      </c>
      <c r="ER60" s="7">
        <v>4</v>
      </c>
      <c r="ES60" s="7">
        <v>1</v>
      </c>
      <c r="ET60" s="7">
        <v>1</v>
      </c>
      <c r="EU60" s="7">
        <v>1</v>
      </c>
      <c r="EV60" s="7">
        <v>1</v>
      </c>
      <c r="EW60" s="7"/>
      <c r="EY60" t="s">
        <v>6</v>
      </c>
      <c r="EZ60" s="7"/>
      <c r="FA60" s="7"/>
      <c r="FB60" s="7"/>
      <c r="FC60" s="7"/>
      <c r="FD60" s="7"/>
      <c r="FG60" t="s">
        <v>18</v>
      </c>
      <c r="FH60" s="7"/>
      <c r="FI60" s="7"/>
      <c r="FJ60" s="7"/>
      <c r="FK60" s="7"/>
      <c r="FL60" s="7"/>
      <c r="FM60" s="7"/>
    </row>
    <row r="61" spans="1:169" x14ac:dyDescent="0.55000000000000004">
      <c r="A61" s="5" t="s">
        <v>451</v>
      </c>
      <c r="B61" s="3">
        <v>44389.595625000002</v>
      </c>
      <c r="H61" s="7" t="s">
        <v>675</v>
      </c>
      <c r="I61" s="7" t="s">
        <v>675</v>
      </c>
      <c r="K61" t="s">
        <v>69</v>
      </c>
      <c r="L61" s="7">
        <v>3</v>
      </c>
      <c r="M61" s="7">
        <v>1</v>
      </c>
      <c r="N61" s="7">
        <v>1</v>
      </c>
      <c r="S61" t="s">
        <v>69</v>
      </c>
      <c r="T61" s="7">
        <v>3</v>
      </c>
      <c r="U61" s="7">
        <v>1</v>
      </c>
      <c r="V61" s="7">
        <v>1</v>
      </c>
      <c r="W61" s="7"/>
      <c r="X61" s="7"/>
      <c r="AB61" s="7"/>
      <c r="AC61" s="7"/>
      <c r="AD61" s="7"/>
      <c r="AE61" s="7"/>
      <c r="AF61" s="7"/>
      <c r="AG61" s="7"/>
      <c r="AJ61" s="7"/>
      <c r="AK61" s="7"/>
      <c r="AL61" s="7"/>
      <c r="AM61" s="7"/>
      <c r="AN61" s="7"/>
      <c r="AO61" s="7"/>
      <c r="BH61" s="7"/>
      <c r="BI61" s="7"/>
      <c r="BJ61" s="7"/>
      <c r="BK61" s="7"/>
      <c r="BL61" s="7"/>
      <c r="BM61" s="7"/>
      <c r="BP61" s="7"/>
      <c r="BQ61" s="7"/>
      <c r="BR61" s="7"/>
      <c r="BS61" s="7"/>
      <c r="BT61" s="7"/>
      <c r="BU61" s="7"/>
      <c r="BW61" t="s">
        <v>70</v>
      </c>
      <c r="BX61" s="7">
        <v>3</v>
      </c>
      <c r="BY61" s="7">
        <v>1</v>
      </c>
      <c r="BZ61" s="7">
        <v>1</v>
      </c>
      <c r="CA61" s="7"/>
      <c r="CB61" s="7"/>
      <c r="CC61" s="7"/>
      <c r="CF61" s="7"/>
      <c r="CG61" s="7"/>
      <c r="CH61" s="7"/>
      <c r="CI61" s="7"/>
      <c r="CJ61" s="7"/>
      <c r="CK61" s="7"/>
      <c r="CN61" s="7"/>
      <c r="CO61" s="7"/>
      <c r="CP61" s="7"/>
      <c r="CQ61" s="7"/>
      <c r="CR61" s="7"/>
      <c r="CV61" s="7"/>
      <c r="CW61" s="7"/>
      <c r="CX61" s="7"/>
      <c r="CY61" s="7"/>
      <c r="CZ61" s="7"/>
      <c r="DA61" s="7"/>
      <c r="DD61" s="7"/>
      <c r="DE61" s="7"/>
      <c r="DF61" s="7"/>
      <c r="DG61" s="7"/>
      <c r="DH61" s="7"/>
      <c r="DI61" s="7"/>
      <c r="DL61" s="7"/>
      <c r="DM61" s="7"/>
      <c r="DN61" s="7"/>
      <c r="DO61" s="7"/>
      <c r="DP61" s="7"/>
      <c r="DQ61" s="7"/>
      <c r="DT61" s="7"/>
      <c r="DU61" s="7"/>
      <c r="DV61" s="7"/>
      <c r="DW61" s="7"/>
      <c r="DX61" s="7"/>
      <c r="DY61" s="7"/>
      <c r="EB61" s="7"/>
      <c r="EC61" s="7"/>
      <c r="ED61" s="7"/>
      <c r="EE61" s="7"/>
      <c r="EF61" s="7"/>
      <c r="EG61" s="7"/>
      <c r="EJ61" s="7"/>
      <c r="EK61" s="7"/>
      <c r="EL61" s="7"/>
      <c r="EM61" s="7"/>
      <c r="EN61" s="7"/>
      <c r="EO61" s="7"/>
      <c r="ER61" s="7"/>
      <c r="ES61" s="7"/>
      <c r="ET61" s="7"/>
      <c r="EU61" s="7"/>
      <c r="EV61" s="7"/>
      <c r="EW61" s="7"/>
      <c r="EZ61" s="7"/>
      <c r="FA61" s="7"/>
      <c r="FB61" s="7"/>
      <c r="FC61" s="7"/>
      <c r="FD61" s="7"/>
      <c r="FH61" s="7"/>
      <c r="FI61" s="7"/>
      <c r="FJ61" s="7"/>
      <c r="FK61" s="7"/>
      <c r="FL61" s="7"/>
      <c r="FM61" s="7"/>
    </row>
    <row r="62" spans="1:169" x14ac:dyDescent="0.55000000000000004">
      <c r="A62" s="5" t="s">
        <v>452</v>
      </c>
      <c r="B62" s="3">
        <v>44389.560601851852</v>
      </c>
      <c r="H62" s="7" t="s">
        <v>675</v>
      </c>
      <c r="I62" s="7" t="s">
        <v>675</v>
      </c>
      <c r="K62" t="s">
        <v>301</v>
      </c>
      <c r="L62" s="7">
        <v>4</v>
      </c>
      <c r="M62" s="7">
        <v>1</v>
      </c>
      <c r="N62" s="7">
        <v>1</v>
      </c>
      <c r="O62" s="7">
        <v>1</v>
      </c>
      <c r="P62" s="7">
        <v>1</v>
      </c>
      <c r="T62" s="7"/>
      <c r="U62" s="7"/>
      <c r="V62" s="7"/>
      <c r="W62" s="7"/>
      <c r="X62" s="7"/>
      <c r="AB62" s="7"/>
      <c r="AC62" s="7"/>
      <c r="AD62" s="7"/>
      <c r="AE62" s="7"/>
      <c r="AF62" s="7"/>
      <c r="AG62" s="7"/>
      <c r="AJ62" s="7"/>
      <c r="AK62" s="7"/>
      <c r="AL62" s="7"/>
      <c r="AM62" s="7"/>
      <c r="AN62" s="7"/>
      <c r="AO62" s="7"/>
      <c r="AQ62" t="s">
        <v>302</v>
      </c>
      <c r="AR62" s="7">
        <v>4</v>
      </c>
      <c r="AS62" s="7">
        <v>2</v>
      </c>
      <c r="AT62" s="7">
        <v>1</v>
      </c>
      <c r="AU62" s="7">
        <v>1</v>
      </c>
      <c r="AV62" s="7">
        <v>1</v>
      </c>
      <c r="BG62" t="s">
        <v>303</v>
      </c>
      <c r="BH62" s="7">
        <v>3</v>
      </c>
      <c r="BI62" s="7">
        <v>1</v>
      </c>
      <c r="BJ62" s="7">
        <v>1</v>
      </c>
      <c r="BK62" s="7"/>
      <c r="BL62" s="7"/>
      <c r="BM62" s="7"/>
      <c r="BO62" t="s">
        <v>3</v>
      </c>
      <c r="BP62" s="7">
        <v>3</v>
      </c>
      <c r="BQ62" s="7">
        <v>2</v>
      </c>
      <c r="BR62" s="7">
        <v>1</v>
      </c>
      <c r="BS62" s="7"/>
      <c r="BT62" s="7"/>
      <c r="BU62" s="7"/>
      <c r="BX62" s="7"/>
      <c r="BY62" s="7"/>
      <c r="BZ62" s="7"/>
      <c r="CA62" s="7"/>
      <c r="CB62" s="7"/>
      <c r="CC62" s="7"/>
      <c r="CF62" s="7"/>
      <c r="CG62" s="7"/>
      <c r="CH62" s="7"/>
      <c r="CI62" s="7"/>
      <c r="CJ62" s="7"/>
      <c r="CK62" s="7"/>
      <c r="CM62" t="s">
        <v>185</v>
      </c>
      <c r="CN62" s="7">
        <v>1</v>
      </c>
      <c r="CO62" s="7">
        <v>2</v>
      </c>
      <c r="CP62" s="7">
        <v>1</v>
      </c>
      <c r="CQ62" s="7">
        <v>1</v>
      </c>
      <c r="CR62" s="7"/>
      <c r="CU62" t="s">
        <v>185</v>
      </c>
      <c r="CV62" s="7">
        <v>1</v>
      </c>
      <c r="CW62" s="7">
        <v>2</v>
      </c>
      <c r="CX62" s="7">
        <v>1</v>
      </c>
      <c r="CY62" s="7">
        <v>1</v>
      </c>
      <c r="CZ62" s="7"/>
      <c r="DA62" s="7"/>
      <c r="DC62" t="s">
        <v>304</v>
      </c>
      <c r="DD62" s="7">
        <v>2</v>
      </c>
      <c r="DE62" s="7">
        <v>3</v>
      </c>
      <c r="DF62" s="7">
        <v>1</v>
      </c>
      <c r="DG62" s="7">
        <v>1</v>
      </c>
      <c r="DH62" s="7">
        <v>1</v>
      </c>
      <c r="DI62" s="7"/>
      <c r="DL62" s="7"/>
      <c r="DM62" s="7"/>
      <c r="DN62" s="7"/>
      <c r="DO62" s="7"/>
      <c r="DP62" s="7"/>
      <c r="DQ62" s="7"/>
      <c r="DS62" t="s">
        <v>47</v>
      </c>
      <c r="DT62" s="7">
        <v>1</v>
      </c>
      <c r="DU62" s="7">
        <v>2</v>
      </c>
      <c r="DV62" s="7">
        <v>1</v>
      </c>
      <c r="DW62" s="7">
        <v>1</v>
      </c>
      <c r="DX62" s="7"/>
      <c r="DY62" s="7"/>
      <c r="EA62" t="s">
        <v>275</v>
      </c>
      <c r="EB62" s="7">
        <v>4</v>
      </c>
      <c r="EC62" s="7">
        <v>2</v>
      </c>
      <c r="ED62" s="7">
        <v>1</v>
      </c>
      <c r="EE62" s="7"/>
      <c r="EF62" s="7">
        <v>1</v>
      </c>
      <c r="EG62" s="7"/>
      <c r="EI62" t="s">
        <v>305</v>
      </c>
      <c r="EJ62" s="7">
        <v>3</v>
      </c>
      <c r="EK62" s="7">
        <v>2</v>
      </c>
      <c r="EL62" s="7">
        <v>1</v>
      </c>
      <c r="EM62" s="7">
        <v>1</v>
      </c>
      <c r="EN62" s="7">
        <v>1</v>
      </c>
      <c r="EO62" s="7"/>
      <c r="ER62" s="7"/>
      <c r="ES62" s="7"/>
      <c r="ET62" s="7"/>
      <c r="EU62" s="7"/>
      <c r="EV62" s="7"/>
      <c r="EW62" s="7"/>
      <c r="EZ62" s="7"/>
      <c r="FA62" s="7"/>
      <c r="FB62" s="7"/>
      <c r="FC62" s="7"/>
      <c r="FD62" s="7"/>
      <c r="FG62" t="s">
        <v>18</v>
      </c>
      <c r="FH62" s="7">
        <v>4</v>
      </c>
      <c r="FI62" s="7">
        <v>1</v>
      </c>
      <c r="FJ62" s="7">
        <v>1</v>
      </c>
      <c r="FK62" s="7">
        <v>1</v>
      </c>
      <c r="FL62" s="7">
        <v>1</v>
      </c>
      <c r="FM62" s="7"/>
    </row>
    <row r="63" spans="1:169" x14ac:dyDescent="0.55000000000000004">
      <c r="A63" s="5" t="s">
        <v>453</v>
      </c>
      <c r="B63" s="3">
        <v>44391.156030092592</v>
      </c>
      <c r="H63" s="7" t="s">
        <v>675</v>
      </c>
      <c r="I63" s="7" t="s">
        <v>675</v>
      </c>
      <c r="K63" t="s">
        <v>85</v>
      </c>
      <c r="L63" s="7">
        <v>1</v>
      </c>
      <c r="M63" s="7">
        <v>3</v>
      </c>
      <c r="N63" s="7">
        <v>1</v>
      </c>
      <c r="O63" s="7">
        <v>1</v>
      </c>
      <c r="P63" s="7">
        <v>1</v>
      </c>
      <c r="S63" t="s">
        <v>566</v>
      </c>
      <c r="T63" s="7"/>
      <c r="U63" s="7"/>
      <c r="V63" s="7"/>
      <c r="W63" s="7"/>
      <c r="X63" s="7"/>
      <c r="AA63" t="s">
        <v>6</v>
      </c>
      <c r="AB63" s="7"/>
      <c r="AC63" s="7"/>
      <c r="AD63" s="7"/>
      <c r="AE63" s="7"/>
      <c r="AF63" s="7"/>
      <c r="AG63" s="7"/>
      <c r="AI63" t="s">
        <v>6</v>
      </c>
      <c r="AJ63" s="7"/>
      <c r="AK63" s="7"/>
      <c r="AL63" s="7"/>
      <c r="AM63" s="7"/>
      <c r="AN63" s="7"/>
      <c r="AO63" s="7"/>
      <c r="AQ63" t="s">
        <v>343</v>
      </c>
      <c r="AR63" s="7">
        <v>3</v>
      </c>
      <c r="AS63" s="7">
        <v>1</v>
      </c>
      <c r="AT63" s="7">
        <v>1</v>
      </c>
      <c r="AU63" s="7">
        <v>1</v>
      </c>
      <c r="AV63" s="7">
        <v>1</v>
      </c>
      <c r="AY63" t="s">
        <v>344</v>
      </c>
      <c r="AZ63" s="7">
        <v>2</v>
      </c>
      <c r="BA63" s="7">
        <v>1</v>
      </c>
      <c r="BB63" s="7">
        <v>1</v>
      </c>
      <c r="BC63" s="7">
        <v>1</v>
      </c>
      <c r="BD63" s="7">
        <v>1</v>
      </c>
      <c r="BG63" t="s">
        <v>345</v>
      </c>
      <c r="BH63" s="7">
        <v>2</v>
      </c>
      <c r="BI63" s="7">
        <v>1</v>
      </c>
      <c r="BJ63" s="7">
        <v>1</v>
      </c>
      <c r="BK63" s="7">
        <v>1</v>
      </c>
      <c r="BL63" s="7">
        <v>1</v>
      </c>
      <c r="BM63" s="7"/>
      <c r="BO63" t="s">
        <v>3</v>
      </c>
      <c r="BP63" s="7">
        <v>3</v>
      </c>
      <c r="BQ63" s="7">
        <v>1</v>
      </c>
      <c r="BR63" s="7">
        <v>1</v>
      </c>
      <c r="BS63" s="7">
        <v>1</v>
      </c>
      <c r="BT63" s="7">
        <v>1</v>
      </c>
      <c r="BU63" s="7"/>
      <c r="BW63" t="s">
        <v>346</v>
      </c>
      <c r="BX63" s="7">
        <v>2</v>
      </c>
      <c r="BY63" s="7">
        <v>1</v>
      </c>
      <c r="BZ63" s="7">
        <v>1</v>
      </c>
      <c r="CA63" s="7">
        <v>1</v>
      </c>
      <c r="CB63" s="7">
        <v>1</v>
      </c>
      <c r="CC63" s="7"/>
      <c r="CE63" t="s">
        <v>6</v>
      </c>
      <c r="CF63" s="7"/>
      <c r="CG63" s="7"/>
      <c r="CH63" s="7"/>
      <c r="CI63" s="7"/>
      <c r="CJ63" s="7"/>
      <c r="CK63" s="7"/>
      <c r="CM63" t="s">
        <v>347</v>
      </c>
      <c r="CN63" s="7">
        <v>2</v>
      </c>
      <c r="CO63" s="7">
        <v>1</v>
      </c>
      <c r="CP63" s="7">
        <v>1</v>
      </c>
      <c r="CQ63" s="7">
        <v>1</v>
      </c>
      <c r="CR63" s="7">
        <v>1</v>
      </c>
      <c r="CU63" t="s">
        <v>347</v>
      </c>
      <c r="CV63" s="7">
        <v>2</v>
      </c>
      <c r="CW63" s="7">
        <v>1</v>
      </c>
      <c r="CX63" s="7">
        <v>1</v>
      </c>
      <c r="CY63" s="7">
        <v>1</v>
      </c>
      <c r="CZ63" s="7">
        <v>1</v>
      </c>
      <c r="DA63" s="7"/>
      <c r="DC63" t="s">
        <v>6</v>
      </c>
      <c r="DD63" s="7"/>
      <c r="DE63" s="7"/>
      <c r="DF63" s="7"/>
      <c r="DG63" s="7"/>
      <c r="DH63" s="7"/>
      <c r="DI63" s="7"/>
      <c r="DK63" t="s">
        <v>6</v>
      </c>
      <c r="DL63" s="7"/>
      <c r="DM63" s="7"/>
      <c r="DN63" s="7"/>
      <c r="DO63" s="7"/>
      <c r="DP63" s="7"/>
      <c r="DQ63" s="7"/>
      <c r="DS63" t="s">
        <v>15</v>
      </c>
      <c r="DT63" s="7">
        <v>2</v>
      </c>
      <c r="DU63" s="7"/>
      <c r="DV63" s="7">
        <v>1</v>
      </c>
      <c r="DW63" s="7">
        <v>1</v>
      </c>
      <c r="DX63" s="7">
        <v>1</v>
      </c>
      <c r="DY63" s="7"/>
      <c r="EA63" t="s">
        <v>6</v>
      </c>
      <c r="EB63" s="7"/>
      <c r="EC63" s="7"/>
      <c r="ED63" s="7"/>
      <c r="EE63" s="7"/>
      <c r="EF63" s="7"/>
      <c r="EG63" s="7"/>
      <c r="EI63" t="s">
        <v>6</v>
      </c>
      <c r="EJ63" s="7"/>
      <c r="EK63" s="7"/>
      <c r="EL63" s="7"/>
      <c r="EM63" s="7"/>
      <c r="EN63" s="7"/>
      <c r="EO63" s="7"/>
      <c r="EQ63" t="s">
        <v>6</v>
      </c>
      <c r="ER63" s="7"/>
      <c r="ES63" s="7"/>
      <c r="ET63" s="7"/>
      <c r="EU63" s="7"/>
      <c r="EV63" s="7"/>
      <c r="EW63" s="7"/>
      <c r="EY63" t="s">
        <v>6</v>
      </c>
      <c r="EZ63" s="7"/>
      <c r="FA63" s="7"/>
      <c r="FB63" s="7"/>
      <c r="FC63" s="7"/>
      <c r="FD63" s="7"/>
      <c r="FG63" t="s">
        <v>348</v>
      </c>
      <c r="FH63" s="7">
        <v>2</v>
      </c>
      <c r="FI63" s="7">
        <v>1</v>
      </c>
      <c r="FJ63" s="7">
        <v>1</v>
      </c>
      <c r="FK63" s="7">
        <v>1</v>
      </c>
      <c r="FL63" s="7">
        <v>1</v>
      </c>
      <c r="FM63" s="7"/>
    </row>
    <row r="64" spans="1:169" x14ac:dyDescent="0.55000000000000004">
      <c r="A64" s="5" t="s">
        <v>454</v>
      </c>
      <c r="B64" s="3">
        <v>44392.073946759258</v>
      </c>
      <c r="H64" s="7" t="s">
        <v>675</v>
      </c>
      <c r="I64" s="7" t="s">
        <v>675</v>
      </c>
      <c r="K64" t="s">
        <v>163</v>
      </c>
      <c r="L64" s="7">
        <v>4</v>
      </c>
      <c r="M64" s="7">
        <v>3</v>
      </c>
      <c r="N64" s="7">
        <v>1</v>
      </c>
      <c r="O64" s="7">
        <v>1</v>
      </c>
      <c r="P64" s="7">
        <v>1</v>
      </c>
      <c r="T64" s="7"/>
      <c r="U64" s="7"/>
      <c r="V64" s="7"/>
      <c r="W64" s="7"/>
      <c r="X64" s="7"/>
      <c r="AB64" s="7"/>
      <c r="AC64" s="7"/>
      <c r="AD64" s="7"/>
      <c r="AE64" s="7"/>
      <c r="AF64" s="7"/>
      <c r="AG64" s="7"/>
      <c r="AJ64" s="7"/>
      <c r="AK64" s="7"/>
      <c r="AL64" s="7"/>
      <c r="AM64" s="7"/>
      <c r="AN64" s="7"/>
      <c r="AO64" s="7"/>
      <c r="AQ64" t="s">
        <v>164</v>
      </c>
      <c r="AR64" s="7">
        <v>2</v>
      </c>
      <c r="AS64" s="7">
        <v>1</v>
      </c>
      <c r="AT64" s="7">
        <v>1</v>
      </c>
      <c r="AU64" s="7">
        <v>1</v>
      </c>
      <c r="AV64" s="7">
        <v>1</v>
      </c>
      <c r="BG64" t="s">
        <v>158</v>
      </c>
      <c r="BH64" s="7">
        <v>4</v>
      </c>
      <c r="BI64" s="7">
        <v>1</v>
      </c>
      <c r="BJ64" s="7"/>
      <c r="BK64" s="7"/>
      <c r="BL64" s="7">
        <v>1</v>
      </c>
      <c r="BM64" s="7"/>
      <c r="BO64" t="s">
        <v>3</v>
      </c>
      <c r="BP64" s="7">
        <v>3</v>
      </c>
      <c r="BQ64" s="7">
        <v>1</v>
      </c>
      <c r="BR64" s="7">
        <v>1</v>
      </c>
      <c r="BS64" s="7">
        <v>1</v>
      </c>
      <c r="BT64" s="7">
        <v>1</v>
      </c>
      <c r="BU64" s="7"/>
      <c r="BX64" s="7"/>
      <c r="BY64" s="7"/>
      <c r="BZ64" s="7"/>
      <c r="CA64" s="7"/>
      <c r="CB64" s="7"/>
      <c r="CC64" s="7"/>
      <c r="CF64" s="7"/>
      <c r="CG64" s="7"/>
      <c r="CH64" s="7"/>
      <c r="CI64" s="7"/>
      <c r="CJ64" s="7"/>
      <c r="CK64" s="7"/>
      <c r="CN64" s="7"/>
      <c r="CO64" s="7"/>
      <c r="CP64" s="7"/>
      <c r="CQ64" s="7"/>
      <c r="CR64" s="7"/>
      <c r="CV64" s="7"/>
      <c r="CW64" s="7"/>
      <c r="CX64" s="7"/>
      <c r="CY64" s="7"/>
      <c r="CZ64" s="7"/>
      <c r="DA64" s="7"/>
      <c r="DC64" t="s">
        <v>165</v>
      </c>
      <c r="DD64" s="7">
        <v>4</v>
      </c>
      <c r="DE64" s="7">
        <v>2</v>
      </c>
      <c r="DF64" s="7"/>
      <c r="DG64" s="7"/>
      <c r="DH64" s="7"/>
      <c r="DI64" s="7"/>
      <c r="DL64" s="7"/>
      <c r="DM64" s="7"/>
      <c r="DN64" s="7"/>
      <c r="DO64" s="7"/>
      <c r="DP64" s="7"/>
      <c r="DQ64" s="7"/>
      <c r="DT64" s="7"/>
      <c r="DU64" s="7"/>
      <c r="DV64" s="7"/>
      <c r="DW64" s="7"/>
      <c r="DX64" s="7"/>
      <c r="DY64" s="7"/>
      <c r="EB64" s="7"/>
      <c r="EC64" s="7"/>
      <c r="ED64" s="7"/>
      <c r="EE64" s="7"/>
      <c r="EF64" s="7"/>
      <c r="EG64" s="7"/>
      <c r="EJ64" s="7"/>
      <c r="EK64" s="7"/>
      <c r="EL64" s="7"/>
      <c r="EM64" s="7"/>
      <c r="EN64" s="7"/>
      <c r="EO64" s="7"/>
      <c r="ER64" s="7"/>
      <c r="ES64" s="7"/>
      <c r="ET64" s="7"/>
      <c r="EU64" s="7"/>
      <c r="EV64" s="7"/>
      <c r="EW64" s="7"/>
      <c r="EZ64" s="7"/>
      <c r="FA64" s="7"/>
      <c r="FB64" s="7"/>
      <c r="FC64" s="7"/>
      <c r="FD64" s="7"/>
      <c r="FH64" s="7"/>
      <c r="FI64" s="7"/>
      <c r="FJ64" s="7"/>
      <c r="FK64" s="7"/>
      <c r="FL64" s="7"/>
      <c r="FM64" s="7"/>
    </row>
    <row r="65" spans="1:169" x14ac:dyDescent="0.55000000000000004">
      <c r="A65" s="5" t="s">
        <v>455</v>
      </c>
      <c r="B65" s="3">
        <v>44390.520486111112</v>
      </c>
      <c r="C65" t="s">
        <v>682</v>
      </c>
      <c r="D65" s="7" t="s">
        <v>683</v>
      </c>
      <c r="E65" s="7" t="s">
        <v>693</v>
      </c>
      <c r="F65" s="7" t="s">
        <v>683</v>
      </c>
      <c r="G65" s="7" t="s">
        <v>683</v>
      </c>
      <c r="H65" s="7" t="s">
        <v>675</v>
      </c>
      <c r="I65" s="7" t="s">
        <v>676</v>
      </c>
      <c r="K65" t="s">
        <v>178</v>
      </c>
      <c r="L65" s="7">
        <v>1</v>
      </c>
      <c r="M65" s="7">
        <v>1</v>
      </c>
      <c r="N65" s="7">
        <v>1</v>
      </c>
      <c r="P65" s="7">
        <v>1</v>
      </c>
      <c r="S65" t="s">
        <v>567</v>
      </c>
      <c r="T65" s="7">
        <v>3</v>
      </c>
      <c r="U65" s="7">
        <v>2</v>
      </c>
      <c r="V65" s="7"/>
      <c r="W65" s="7"/>
      <c r="X65" s="7">
        <v>1</v>
      </c>
      <c r="AA65" t="s">
        <v>6</v>
      </c>
      <c r="AB65" s="7"/>
      <c r="AC65" s="7"/>
      <c r="AD65" s="7"/>
      <c r="AE65" s="7"/>
      <c r="AF65" s="7"/>
      <c r="AG65" s="7"/>
      <c r="AI65" t="s">
        <v>163</v>
      </c>
      <c r="AJ65" s="7">
        <v>4</v>
      </c>
      <c r="AK65" s="7">
        <v>1</v>
      </c>
      <c r="AL65" s="7">
        <v>1</v>
      </c>
      <c r="AM65" s="7"/>
      <c r="AN65" s="7">
        <v>1</v>
      </c>
      <c r="AO65" s="7"/>
      <c r="AQ65" t="s">
        <v>179</v>
      </c>
      <c r="AR65" s="7">
        <v>4</v>
      </c>
      <c r="AS65" s="7">
        <v>1</v>
      </c>
      <c r="AT65" s="7">
        <v>1</v>
      </c>
      <c r="AY65" t="s">
        <v>180</v>
      </c>
      <c r="AZ65" s="7">
        <v>4</v>
      </c>
      <c r="BA65" s="7">
        <v>1</v>
      </c>
      <c r="BB65" s="7">
        <v>1</v>
      </c>
      <c r="BG65" t="s">
        <v>181</v>
      </c>
      <c r="BH65" s="7">
        <v>4</v>
      </c>
      <c r="BI65" s="7">
        <v>2</v>
      </c>
      <c r="BJ65" s="7">
        <v>1</v>
      </c>
      <c r="BK65" s="7"/>
      <c r="BL65" s="7"/>
      <c r="BM65" s="7"/>
      <c r="BO65" t="s">
        <v>182</v>
      </c>
      <c r="BP65" s="7">
        <v>3</v>
      </c>
      <c r="BQ65" s="7">
        <v>1</v>
      </c>
      <c r="BR65" s="7">
        <v>1</v>
      </c>
      <c r="BS65" s="7"/>
      <c r="BT65" s="7"/>
      <c r="BU65" s="7"/>
      <c r="BW65" t="s">
        <v>183</v>
      </c>
      <c r="BX65" s="7">
        <v>4</v>
      </c>
      <c r="BY65" s="7">
        <v>1</v>
      </c>
      <c r="BZ65" s="7">
        <v>1</v>
      </c>
      <c r="CA65" s="7"/>
      <c r="CB65" s="7"/>
      <c r="CC65" s="7"/>
      <c r="CE65" t="s">
        <v>184</v>
      </c>
      <c r="CF65" s="7">
        <v>4</v>
      </c>
      <c r="CG65" s="7">
        <v>1</v>
      </c>
      <c r="CH65" s="7">
        <v>1</v>
      </c>
      <c r="CI65" s="7"/>
      <c r="CJ65" s="7"/>
      <c r="CK65" s="7"/>
      <c r="CM65" t="s">
        <v>185</v>
      </c>
      <c r="CN65" s="7">
        <v>4</v>
      </c>
      <c r="CO65" s="7">
        <v>1</v>
      </c>
      <c r="CP65" s="7">
        <v>1</v>
      </c>
      <c r="CQ65" s="7"/>
      <c r="CR65" s="7"/>
      <c r="CV65" s="7"/>
      <c r="CW65" s="7"/>
      <c r="CX65" s="7"/>
      <c r="CY65" s="7"/>
      <c r="CZ65" s="7"/>
      <c r="DA65" s="7"/>
      <c r="DC65" t="s">
        <v>186</v>
      </c>
      <c r="DD65" s="7">
        <v>4</v>
      </c>
      <c r="DE65" s="7">
        <v>2</v>
      </c>
      <c r="DF65" s="7"/>
      <c r="DG65" s="7"/>
      <c r="DH65" s="7">
        <v>1</v>
      </c>
      <c r="DI65" s="7"/>
      <c r="DK65" t="s">
        <v>6</v>
      </c>
      <c r="DL65" s="7"/>
      <c r="DM65" s="7"/>
      <c r="DN65" s="7"/>
      <c r="DO65" s="7"/>
      <c r="DP65" s="7"/>
      <c r="DQ65" s="7"/>
      <c r="DS65" t="s">
        <v>15</v>
      </c>
      <c r="DT65" s="7">
        <v>4</v>
      </c>
      <c r="DU65" s="7"/>
      <c r="DV65" s="7">
        <v>1</v>
      </c>
      <c r="DW65" s="7">
        <v>1</v>
      </c>
      <c r="DX65" s="7">
        <v>1</v>
      </c>
      <c r="DY65" s="7"/>
      <c r="EA65" t="s">
        <v>6</v>
      </c>
      <c r="EB65" s="7"/>
      <c r="EC65" s="7"/>
      <c r="ED65" s="7"/>
      <c r="EE65" s="7"/>
      <c r="EF65" s="7"/>
      <c r="EG65" s="7"/>
      <c r="EI65" t="s">
        <v>187</v>
      </c>
      <c r="EJ65" s="7">
        <v>4</v>
      </c>
      <c r="EK65" s="7">
        <v>2</v>
      </c>
      <c r="EL65" s="7">
        <v>1</v>
      </c>
      <c r="EM65" s="7"/>
      <c r="EN65" s="7"/>
      <c r="EO65" s="7"/>
      <c r="EQ65" t="s">
        <v>188</v>
      </c>
      <c r="ER65" s="7">
        <v>4</v>
      </c>
      <c r="ES65" s="7">
        <v>1</v>
      </c>
      <c r="ET65" s="7">
        <v>1</v>
      </c>
      <c r="EU65" s="7"/>
      <c r="EV65" s="7">
        <v>1</v>
      </c>
      <c r="EW65" s="7"/>
      <c r="EY65" t="s">
        <v>6</v>
      </c>
      <c r="EZ65" s="7"/>
      <c r="FA65" s="7"/>
      <c r="FB65" s="7"/>
      <c r="FC65" s="7"/>
      <c r="FD65" s="7"/>
      <c r="FG65" t="s">
        <v>189</v>
      </c>
      <c r="FH65" s="7">
        <v>4</v>
      </c>
      <c r="FI65" s="7">
        <v>1</v>
      </c>
      <c r="FJ65" s="7">
        <v>1</v>
      </c>
      <c r="FK65" s="7"/>
      <c r="FL65" s="7"/>
      <c r="FM65" s="7"/>
    </row>
    <row r="66" spans="1:169" x14ac:dyDescent="0.55000000000000004">
      <c r="A66" s="5" t="s">
        <v>456</v>
      </c>
      <c r="B66" s="3">
        <v>43972.804872685185</v>
      </c>
      <c r="C66" t="s">
        <v>690</v>
      </c>
      <c r="D66" s="7" t="s">
        <v>687</v>
      </c>
      <c r="E66" s="7" t="s">
        <v>684</v>
      </c>
      <c r="F66" s="7" t="s">
        <v>49</v>
      </c>
      <c r="G66" s="7" t="s">
        <v>687</v>
      </c>
      <c r="H66" s="7" t="s">
        <v>675</v>
      </c>
      <c r="I66" s="7" t="s">
        <v>675</v>
      </c>
      <c r="K66" t="s">
        <v>380</v>
      </c>
      <c r="L66" s="7">
        <v>3</v>
      </c>
      <c r="M66" s="7">
        <v>2</v>
      </c>
      <c r="N66" s="7">
        <v>1</v>
      </c>
      <c r="O66" s="7">
        <v>1</v>
      </c>
      <c r="P66" s="7">
        <v>1</v>
      </c>
      <c r="T66" s="7"/>
      <c r="U66" s="7"/>
      <c r="V66" s="7"/>
      <c r="W66" s="7"/>
      <c r="X66" s="7"/>
      <c r="AB66" s="7"/>
      <c r="AC66" s="7"/>
      <c r="AD66" s="7"/>
      <c r="AE66" s="7"/>
      <c r="AF66" s="7"/>
      <c r="AG66" s="7"/>
      <c r="AJ66" s="7"/>
      <c r="AK66" s="7"/>
      <c r="AL66" s="7"/>
      <c r="AM66" s="7"/>
      <c r="AN66" s="7"/>
      <c r="AO66" s="7"/>
      <c r="AQ66" t="s">
        <v>381</v>
      </c>
      <c r="AR66" s="7">
        <v>3</v>
      </c>
      <c r="AS66" s="7">
        <v>1</v>
      </c>
      <c r="AT66" s="7">
        <v>1</v>
      </c>
      <c r="AU66" s="7">
        <v>1</v>
      </c>
      <c r="AV66" s="7">
        <v>1</v>
      </c>
      <c r="BH66" s="7"/>
      <c r="BI66" s="7"/>
      <c r="BJ66" s="7"/>
      <c r="BK66" s="7"/>
      <c r="BL66" s="7"/>
      <c r="BM66" s="7"/>
      <c r="BO66" t="s">
        <v>3</v>
      </c>
      <c r="BP66" s="7">
        <v>1</v>
      </c>
      <c r="BQ66" s="7"/>
      <c r="BR66" s="7">
        <v>1</v>
      </c>
      <c r="BS66" s="7">
        <v>1</v>
      </c>
      <c r="BT66" s="7">
        <v>1</v>
      </c>
      <c r="BU66" s="7"/>
      <c r="BX66" s="7"/>
      <c r="BY66" s="7"/>
      <c r="BZ66" s="7"/>
      <c r="CA66" s="7"/>
      <c r="CB66" s="7"/>
      <c r="CC66" s="7"/>
      <c r="CF66" s="7"/>
      <c r="CG66" s="7"/>
      <c r="CH66" s="7"/>
      <c r="CI66" s="7"/>
      <c r="CJ66" s="7"/>
      <c r="CK66" s="7"/>
      <c r="CN66" s="7"/>
      <c r="CO66" s="7"/>
      <c r="CP66" s="7"/>
      <c r="CQ66" s="7"/>
      <c r="CR66" s="7"/>
      <c r="CV66" s="7"/>
      <c r="CW66" s="7"/>
      <c r="CX66" s="7"/>
      <c r="CY66" s="7"/>
      <c r="CZ66" s="7"/>
      <c r="DA66" s="7"/>
      <c r="DD66" s="7"/>
      <c r="DE66" s="7"/>
      <c r="DF66" s="7"/>
      <c r="DG66" s="7"/>
      <c r="DH66" s="7"/>
      <c r="DI66" s="7"/>
      <c r="DL66" s="7"/>
      <c r="DM66" s="7"/>
      <c r="DN66" s="7"/>
      <c r="DO66" s="7"/>
      <c r="DP66" s="7"/>
      <c r="DQ66" s="7"/>
      <c r="DS66" t="s">
        <v>47</v>
      </c>
      <c r="DT66" s="7">
        <v>1</v>
      </c>
      <c r="DU66" s="7">
        <v>1</v>
      </c>
      <c r="DV66" s="7">
        <v>1</v>
      </c>
      <c r="DW66" s="7">
        <v>1</v>
      </c>
      <c r="DX66" s="7">
        <v>1</v>
      </c>
      <c r="DY66" s="7"/>
      <c r="EB66" s="7"/>
      <c r="EC66" s="7"/>
      <c r="ED66" s="7"/>
      <c r="EE66" s="7"/>
      <c r="EF66" s="7"/>
      <c r="EG66" s="7"/>
      <c r="EJ66" s="7"/>
      <c r="EK66" s="7"/>
      <c r="EL66" s="7"/>
      <c r="EM66" s="7"/>
      <c r="EN66" s="7"/>
      <c r="EO66" s="7"/>
      <c r="ER66" s="7"/>
      <c r="ES66" s="7"/>
      <c r="ET66" s="7"/>
      <c r="EU66" s="7"/>
      <c r="EV66" s="7"/>
      <c r="EW66" s="7"/>
      <c r="EZ66" s="7"/>
      <c r="FA66" s="7"/>
      <c r="FB66" s="7"/>
      <c r="FC66" s="7"/>
      <c r="FD66" s="7"/>
      <c r="FH66" s="7"/>
      <c r="FI66" s="7"/>
      <c r="FJ66" s="7"/>
      <c r="FK66" s="7"/>
      <c r="FL66" s="7"/>
      <c r="FM66" s="7"/>
    </row>
    <row r="67" spans="1:169" x14ac:dyDescent="0.55000000000000004">
      <c r="A67" s="5" t="s">
        <v>457</v>
      </c>
      <c r="C67" t="s">
        <v>682</v>
      </c>
      <c r="D67" s="7" t="s">
        <v>685</v>
      </c>
      <c r="E67" s="7" t="s">
        <v>693</v>
      </c>
      <c r="F67" s="7" t="s">
        <v>685</v>
      </c>
      <c r="G67" s="7" t="s">
        <v>685</v>
      </c>
      <c r="T67" s="7"/>
      <c r="U67" s="7"/>
      <c r="V67" s="7"/>
      <c r="W67" s="7"/>
      <c r="X67" s="7"/>
      <c r="AB67" s="7"/>
      <c r="AC67" s="7"/>
      <c r="AD67" s="7"/>
      <c r="AE67" s="7"/>
      <c r="AF67" s="7"/>
      <c r="AG67" s="7"/>
      <c r="AJ67" s="7"/>
      <c r="AK67" s="7"/>
      <c r="AL67" s="7"/>
      <c r="AM67" s="7"/>
      <c r="AN67" s="7"/>
      <c r="AO67" s="7"/>
      <c r="BH67" s="7"/>
      <c r="BI67" s="7"/>
      <c r="BJ67" s="7"/>
      <c r="BK67" s="7"/>
      <c r="BL67" s="7"/>
      <c r="BM67" s="7"/>
      <c r="BP67" s="7"/>
      <c r="BQ67" s="7"/>
      <c r="BR67" s="7"/>
      <c r="BS67" s="7"/>
      <c r="BT67" s="7"/>
      <c r="BU67" s="7"/>
      <c r="BX67" s="7"/>
      <c r="BY67" s="7"/>
      <c r="BZ67" s="7"/>
      <c r="CA67" s="7"/>
      <c r="CB67" s="7"/>
      <c r="CC67" s="7"/>
      <c r="CF67" s="7"/>
      <c r="CG67" s="7"/>
      <c r="CH67" s="7"/>
      <c r="CI67" s="7"/>
      <c r="CJ67" s="7"/>
      <c r="CK67" s="7"/>
      <c r="CN67" s="7"/>
      <c r="CO67" s="7"/>
      <c r="CP67" s="7"/>
      <c r="CQ67" s="7"/>
      <c r="CR67" s="7"/>
      <c r="CV67" s="7"/>
      <c r="CW67" s="7"/>
      <c r="CX67" s="7"/>
      <c r="CY67" s="7"/>
      <c r="CZ67" s="7"/>
      <c r="DA67" s="7"/>
      <c r="DD67" s="7"/>
      <c r="DE67" s="7"/>
      <c r="DF67" s="7"/>
      <c r="DG67" s="7"/>
      <c r="DH67" s="7"/>
      <c r="DI67" s="7"/>
      <c r="DL67" s="7"/>
      <c r="DM67" s="7"/>
      <c r="DN67" s="7"/>
      <c r="DO67" s="7"/>
      <c r="DP67" s="7"/>
      <c r="DQ67" s="7"/>
      <c r="DT67" s="7"/>
      <c r="DU67" s="7"/>
      <c r="DV67" s="7"/>
      <c r="DW67" s="7"/>
      <c r="DX67" s="7"/>
      <c r="DY67" s="7"/>
      <c r="EB67" s="7"/>
      <c r="EC67" s="7"/>
      <c r="ED67" s="7"/>
      <c r="EE67" s="7"/>
      <c r="EF67" s="7"/>
      <c r="EG67" s="7"/>
      <c r="EJ67" s="7"/>
      <c r="EK67" s="7"/>
      <c r="EL67" s="7"/>
      <c r="EM67" s="7"/>
      <c r="EN67" s="7"/>
      <c r="EO67" s="7"/>
      <c r="ER67" s="7"/>
      <c r="ES67" s="7"/>
      <c r="ET67" s="7"/>
      <c r="EU67" s="7"/>
      <c r="EV67" s="7"/>
      <c r="EW67" s="7"/>
      <c r="EZ67" s="7"/>
      <c r="FA67" s="7"/>
      <c r="FB67" s="7"/>
      <c r="FC67" s="7"/>
      <c r="FD67" s="7"/>
      <c r="FH67" s="7"/>
      <c r="FI67" s="7"/>
      <c r="FJ67" s="7"/>
      <c r="FK67" s="7"/>
      <c r="FL67" s="7"/>
      <c r="FM67" s="7"/>
    </row>
    <row r="68" spans="1:169" x14ac:dyDescent="0.55000000000000004">
      <c r="A68" s="5" t="s">
        <v>458</v>
      </c>
      <c r="C68" t="s">
        <v>690</v>
      </c>
      <c r="D68" s="7" t="s">
        <v>683</v>
      </c>
      <c r="E68" s="7" t="s">
        <v>684</v>
      </c>
      <c r="F68" s="7" t="s">
        <v>683</v>
      </c>
      <c r="G68" s="7" t="s">
        <v>683</v>
      </c>
      <c r="T68" s="7"/>
      <c r="U68" s="7"/>
      <c r="V68" s="7"/>
      <c r="W68" s="7"/>
      <c r="X68" s="7"/>
      <c r="AB68" s="7"/>
      <c r="AC68" s="7"/>
      <c r="AD68" s="7"/>
      <c r="AE68" s="7"/>
      <c r="AF68" s="7"/>
      <c r="AG68" s="7"/>
      <c r="AJ68" s="7"/>
      <c r="AK68" s="7"/>
      <c r="AL68" s="7"/>
      <c r="AM68" s="7"/>
      <c r="AN68" s="7"/>
      <c r="AO68" s="7"/>
      <c r="BH68" s="7"/>
      <c r="BI68" s="7"/>
      <c r="BJ68" s="7"/>
      <c r="BK68" s="7"/>
      <c r="BL68" s="7"/>
      <c r="BM68" s="7"/>
      <c r="BP68" s="7"/>
      <c r="BQ68" s="7"/>
      <c r="BR68" s="7"/>
      <c r="BS68" s="7"/>
      <c r="BT68" s="7"/>
      <c r="BU68" s="7"/>
      <c r="BX68" s="7"/>
      <c r="BY68" s="7"/>
      <c r="BZ68" s="7"/>
      <c r="CA68" s="7"/>
      <c r="CB68" s="7"/>
      <c r="CC68" s="7"/>
      <c r="CF68" s="7"/>
      <c r="CG68" s="7"/>
      <c r="CH68" s="7"/>
      <c r="CI68" s="7"/>
      <c r="CJ68" s="7"/>
      <c r="CK68" s="7"/>
      <c r="CN68" s="7"/>
      <c r="CO68" s="7"/>
      <c r="CP68" s="7"/>
      <c r="CQ68" s="7"/>
      <c r="CR68" s="7"/>
      <c r="CV68" s="7"/>
      <c r="CW68" s="7"/>
      <c r="CX68" s="7"/>
      <c r="CY68" s="7"/>
      <c r="CZ68" s="7"/>
      <c r="DA68" s="7"/>
      <c r="DD68" s="7"/>
      <c r="DE68" s="7"/>
      <c r="DF68" s="7"/>
      <c r="DG68" s="7"/>
      <c r="DH68" s="7"/>
      <c r="DI68" s="7"/>
      <c r="DL68" s="7"/>
      <c r="DM68" s="7"/>
      <c r="DN68" s="7"/>
      <c r="DO68" s="7"/>
      <c r="DP68" s="7"/>
      <c r="DQ68" s="7"/>
      <c r="DT68" s="7"/>
      <c r="DU68" s="7"/>
      <c r="DV68" s="7"/>
      <c r="DW68" s="7"/>
      <c r="DX68" s="7"/>
      <c r="DY68" s="7"/>
      <c r="EB68" s="7"/>
      <c r="EC68" s="7"/>
      <c r="ED68" s="7"/>
      <c r="EE68" s="7"/>
      <c r="EF68" s="7"/>
      <c r="EG68" s="7"/>
      <c r="EJ68" s="7"/>
      <c r="EK68" s="7"/>
      <c r="EL68" s="7"/>
      <c r="EM68" s="7"/>
      <c r="EN68" s="7"/>
      <c r="EO68" s="7"/>
      <c r="ER68" s="7"/>
      <c r="ES68" s="7"/>
      <c r="ET68" s="7"/>
      <c r="EU68" s="7"/>
      <c r="EV68" s="7"/>
      <c r="EW68" s="7"/>
      <c r="EZ68" s="7"/>
      <c r="FA68" s="7"/>
      <c r="FB68" s="7"/>
      <c r="FC68" s="7"/>
      <c r="FD68" s="7"/>
      <c r="FH68" s="7"/>
      <c r="FI68" s="7"/>
      <c r="FJ68" s="7"/>
      <c r="FK68" s="7"/>
      <c r="FL68" s="7"/>
      <c r="FM68" s="7"/>
    </row>
    <row r="69" spans="1:169" x14ac:dyDescent="0.55000000000000004">
      <c r="A69" s="5" t="s">
        <v>459</v>
      </c>
      <c r="B69" s="3">
        <v>44403.564814814818</v>
      </c>
      <c r="D69" s="7" t="s">
        <v>685</v>
      </c>
      <c r="E69" s="7" t="s">
        <v>688</v>
      </c>
      <c r="F69" s="7" t="s">
        <v>687</v>
      </c>
      <c r="G69" s="7" t="s">
        <v>685</v>
      </c>
      <c r="H69" s="7" t="s">
        <v>675</v>
      </c>
      <c r="I69" s="7" t="s">
        <v>676</v>
      </c>
      <c r="K69" t="s">
        <v>64</v>
      </c>
      <c r="L69" s="7">
        <v>4</v>
      </c>
      <c r="M69" s="7">
        <v>3</v>
      </c>
      <c r="O69" s="7">
        <v>1</v>
      </c>
      <c r="T69" s="7"/>
      <c r="U69" s="7"/>
      <c r="V69" s="7"/>
      <c r="W69" s="7"/>
      <c r="X69" s="7"/>
      <c r="AB69" s="7"/>
      <c r="AC69" s="7"/>
      <c r="AD69" s="7"/>
      <c r="AE69" s="7"/>
      <c r="AF69" s="7"/>
      <c r="AG69" s="7"/>
      <c r="AJ69" s="7"/>
      <c r="AK69" s="7"/>
      <c r="AL69" s="7"/>
      <c r="AM69" s="7"/>
      <c r="AN69" s="7"/>
      <c r="AO69" s="7"/>
      <c r="AQ69" t="s">
        <v>65</v>
      </c>
      <c r="AR69" s="7">
        <v>4</v>
      </c>
      <c r="AS69" s="7">
        <v>1</v>
      </c>
      <c r="AU69" s="7">
        <v>1</v>
      </c>
      <c r="AV69" s="7">
        <v>1</v>
      </c>
      <c r="BH69" s="7"/>
      <c r="BI69" s="7"/>
      <c r="BJ69" s="7"/>
      <c r="BK69" s="7"/>
      <c r="BL69" s="7"/>
      <c r="BM69" s="7"/>
      <c r="BO69" t="s">
        <v>31</v>
      </c>
      <c r="BP69" s="7">
        <v>4</v>
      </c>
      <c r="BQ69" s="7">
        <v>2</v>
      </c>
      <c r="BR69" s="7"/>
      <c r="BS69" s="7">
        <v>1</v>
      </c>
      <c r="BT69" s="7">
        <v>1</v>
      </c>
      <c r="BU69" s="7"/>
      <c r="BW69" t="s">
        <v>66</v>
      </c>
      <c r="BX69" s="7">
        <v>1</v>
      </c>
      <c r="BY69" s="7">
        <v>2</v>
      </c>
      <c r="BZ69" s="7"/>
      <c r="CA69" s="7">
        <v>1</v>
      </c>
      <c r="CB69" s="7"/>
      <c r="CC69" s="7"/>
      <c r="CF69" s="7"/>
      <c r="CG69" s="7"/>
      <c r="CH69" s="7"/>
      <c r="CI69" s="7"/>
      <c r="CJ69" s="7"/>
      <c r="CK69" s="7"/>
      <c r="CM69" t="s">
        <v>67</v>
      </c>
      <c r="CN69" s="7">
        <v>4</v>
      </c>
      <c r="CO69" s="7">
        <v>3</v>
      </c>
      <c r="CP69" s="7"/>
      <c r="CQ69" s="7">
        <v>1</v>
      </c>
      <c r="CR69" s="7"/>
      <c r="CV69" s="7"/>
      <c r="CW69" s="7"/>
      <c r="CX69" s="7"/>
      <c r="CY69" s="7"/>
      <c r="CZ69" s="7"/>
      <c r="DA69" s="7"/>
      <c r="DD69" s="7"/>
      <c r="DE69" s="7"/>
      <c r="DF69" s="7"/>
      <c r="DG69" s="7"/>
      <c r="DH69" s="7"/>
      <c r="DI69" s="7"/>
      <c r="DL69" s="7"/>
      <c r="DM69" s="7"/>
      <c r="DN69" s="7"/>
      <c r="DO69" s="7"/>
      <c r="DP69" s="7"/>
      <c r="DQ69" s="7"/>
      <c r="DT69" s="7"/>
      <c r="DU69" s="7"/>
      <c r="DV69" s="7"/>
      <c r="DW69" s="7"/>
      <c r="DX69" s="7"/>
      <c r="DY69" s="7"/>
      <c r="EB69" s="7"/>
      <c r="EC69" s="7"/>
      <c r="ED69" s="7"/>
      <c r="EE69" s="7"/>
      <c r="EF69" s="7"/>
      <c r="EG69" s="7"/>
      <c r="EJ69" s="7"/>
      <c r="EK69" s="7"/>
      <c r="EL69" s="7"/>
      <c r="EM69" s="7"/>
      <c r="EN69" s="7"/>
      <c r="EO69" s="7"/>
      <c r="EQ69" t="s">
        <v>68</v>
      </c>
      <c r="ER69" s="7">
        <v>4</v>
      </c>
      <c r="ES69" s="7">
        <v>1</v>
      </c>
      <c r="ET69" s="7"/>
      <c r="EU69" s="7">
        <v>1</v>
      </c>
      <c r="EV69" s="7"/>
      <c r="EW69" s="7"/>
      <c r="EZ69" s="7"/>
      <c r="FA69" s="7"/>
      <c r="FB69" s="7"/>
      <c r="FC69" s="7"/>
      <c r="FD69" s="7"/>
      <c r="FH69" s="7"/>
      <c r="FI69" s="7"/>
      <c r="FJ69" s="7"/>
      <c r="FK69" s="7"/>
      <c r="FL69" s="7"/>
      <c r="FM69" s="7"/>
    </row>
    <row r="70" spans="1:169" x14ac:dyDescent="0.55000000000000004">
      <c r="A70" s="5" t="s">
        <v>460</v>
      </c>
      <c r="T70" s="7"/>
      <c r="U70" s="7"/>
      <c r="V70" s="7"/>
      <c r="W70" s="7"/>
      <c r="X70" s="7"/>
      <c r="AB70" s="7"/>
      <c r="AC70" s="7"/>
      <c r="AD70" s="7"/>
      <c r="AE70" s="7"/>
      <c r="AF70" s="7"/>
      <c r="AG70" s="7"/>
      <c r="AJ70" s="7"/>
      <c r="AK70" s="7"/>
      <c r="AL70" s="7"/>
      <c r="AM70" s="7"/>
      <c r="AN70" s="7"/>
      <c r="AO70" s="7"/>
      <c r="BH70" s="7"/>
      <c r="BI70" s="7"/>
      <c r="BJ70" s="7"/>
      <c r="BK70" s="7"/>
      <c r="BL70" s="7"/>
      <c r="BM70" s="7"/>
      <c r="BP70" s="7"/>
      <c r="BQ70" s="7"/>
      <c r="BR70" s="7"/>
      <c r="BS70" s="7"/>
      <c r="BT70" s="7"/>
      <c r="BU70" s="7"/>
      <c r="BX70" s="7"/>
      <c r="BY70" s="7"/>
      <c r="BZ70" s="7"/>
      <c r="CA70" s="7"/>
      <c r="CB70" s="7"/>
      <c r="CC70" s="7"/>
      <c r="CF70" s="7"/>
      <c r="CG70" s="7"/>
      <c r="CH70" s="7"/>
      <c r="CI70" s="7"/>
      <c r="CJ70" s="7"/>
      <c r="CK70" s="7"/>
      <c r="CN70" s="7"/>
      <c r="CO70" s="7"/>
      <c r="CP70" s="7"/>
      <c r="CQ70" s="7"/>
      <c r="CR70" s="7"/>
      <c r="CV70" s="7"/>
      <c r="CW70" s="7"/>
      <c r="CX70" s="7"/>
      <c r="CY70" s="7"/>
      <c r="CZ70" s="7"/>
      <c r="DA70" s="7"/>
      <c r="DD70" s="7"/>
      <c r="DE70" s="7"/>
      <c r="DF70" s="7"/>
      <c r="DG70" s="7"/>
      <c r="DH70" s="7"/>
      <c r="DI70" s="7"/>
      <c r="DL70" s="7"/>
      <c r="DM70" s="7"/>
      <c r="DN70" s="7"/>
      <c r="DO70" s="7"/>
      <c r="DP70" s="7"/>
      <c r="DQ70" s="7"/>
      <c r="DT70" s="7"/>
      <c r="DU70" s="7"/>
      <c r="DV70" s="7"/>
      <c r="DW70" s="7"/>
      <c r="DX70" s="7"/>
      <c r="DY70" s="7"/>
      <c r="EB70" s="7"/>
      <c r="EC70" s="7"/>
      <c r="ED70" s="7"/>
      <c r="EE70" s="7"/>
      <c r="EF70" s="7"/>
      <c r="EG70" s="7"/>
      <c r="EJ70" s="7"/>
      <c r="EK70" s="7"/>
      <c r="EL70" s="7"/>
      <c r="EM70" s="7"/>
      <c r="EN70" s="7"/>
      <c r="EO70" s="7"/>
      <c r="ER70" s="7"/>
      <c r="ES70" s="7"/>
      <c r="ET70" s="7"/>
      <c r="EU70" s="7"/>
      <c r="EV70" s="7"/>
      <c r="EW70" s="7"/>
      <c r="EZ70" s="7"/>
      <c r="FA70" s="7"/>
      <c r="FB70" s="7"/>
      <c r="FC70" s="7"/>
      <c r="FD70" s="7"/>
      <c r="FH70" s="7"/>
      <c r="FI70" s="7"/>
      <c r="FJ70" s="7"/>
      <c r="FK70" s="7"/>
      <c r="FL70" s="7"/>
      <c r="FM70" s="7"/>
    </row>
    <row r="71" spans="1:169" x14ac:dyDescent="0.55000000000000004">
      <c r="A71" s="5" t="s">
        <v>461</v>
      </c>
      <c r="B71" s="3">
        <v>43983.634444444448</v>
      </c>
      <c r="C71" t="s">
        <v>690</v>
      </c>
      <c r="D71" s="7" t="s">
        <v>683</v>
      </c>
      <c r="E71" s="7" t="s">
        <v>693</v>
      </c>
      <c r="F71" s="7" t="s">
        <v>683</v>
      </c>
      <c r="G71" s="7" t="s">
        <v>683</v>
      </c>
      <c r="H71" s="7" t="s">
        <v>676</v>
      </c>
      <c r="I71" s="7" t="s">
        <v>676</v>
      </c>
      <c r="K71" t="s">
        <v>316</v>
      </c>
      <c r="L71" s="7">
        <v>4</v>
      </c>
      <c r="M71" s="7">
        <v>1</v>
      </c>
      <c r="N71" s="7">
        <v>1</v>
      </c>
      <c r="O71" s="7">
        <v>1</v>
      </c>
      <c r="P71" s="7">
        <v>1</v>
      </c>
      <c r="Q71" s="7">
        <v>1</v>
      </c>
      <c r="S71" t="s">
        <v>2</v>
      </c>
      <c r="T71" s="7">
        <v>4</v>
      </c>
      <c r="U71" s="7">
        <v>1</v>
      </c>
      <c r="V71" s="7">
        <v>1</v>
      </c>
      <c r="W71" s="7">
        <v>1</v>
      </c>
      <c r="X71" s="7">
        <v>1</v>
      </c>
      <c r="AA71" t="s">
        <v>2</v>
      </c>
      <c r="AB71" s="7">
        <v>4</v>
      </c>
      <c r="AC71" s="7">
        <v>1</v>
      </c>
      <c r="AD71" s="7">
        <v>1</v>
      </c>
      <c r="AE71" s="7">
        <v>1</v>
      </c>
      <c r="AF71" s="7">
        <v>1</v>
      </c>
      <c r="AG71" s="7">
        <v>1</v>
      </c>
      <c r="AJ71" s="7"/>
      <c r="AK71" s="7"/>
      <c r="AL71" s="7"/>
      <c r="AM71" s="7"/>
      <c r="AN71" s="7"/>
      <c r="AO71" s="7"/>
      <c r="AY71" t="s">
        <v>316</v>
      </c>
      <c r="AZ71" s="7">
        <v>4</v>
      </c>
      <c r="BA71" s="7">
        <v>1</v>
      </c>
      <c r="BB71" s="7">
        <v>1</v>
      </c>
      <c r="BC71" s="7">
        <v>1</v>
      </c>
      <c r="BD71" s="7">
        <v>1</v>
      </c>
      <c r="BE71" s="7">
        <v>1</v>
      </c>
      <c r="BG71" t="s">
        <v>2</v>
      </c>
      <c r="BH71" s="7">
        <v>4</v>
      </c>
      <c r="BI71" s="7">
        <v>1</v>
      </c>
      <c r="BJ71" s="7">
        <v>1</v>
      </c>
      <c r="BK71" s="7">
        <v>1</v>
      </c>
      <c r="BL71" s="7">
        <v>1</v>
      </c>
      <c r="BM71" s="7">
        <v>1</v>
      </c>
      <c r="BO71" t="s">
        <v>74</v>
      </c>
      <c r="BP71" s="7">
        <v>4</v>
      </c>
      <c r="BQ71" s="7">
        <v>2</v>
      </c>
      <c r="BR71" s="7">
        <v>1</v>
      </c>
      <c r="BS71" s="7">
        <v>1</v>
      </c>
      <c r="BT71" s="7">
        <v>1</v>
      </c>
      <c r="BU71" s="7">
        <v>1</v>
      </c>
      <c r="BW71" t="s">
        <v>2</v>
      </c>
      <c r="BX71" s="7">
        <v>4</v>
      </c>
      <c r="BY71" s="7">
        <v>1</v>
      </c>
      <c r="BZ71" s="7">
        <v>1</v>
      </c>
      <c r="CA71" s="7">
        <v>1</v>
      </c>
      <c r="CB71" s="7">
        <v>1</v>
      </c>
      <c r="CC71" s="7">
        <v>1</v>
      </c>
      <c r="CE71" t="s">
        <v>316</v>
      </c>
      <c r="CF71" s="7">
        <v>4</v>
      </c>
      <c r="CG71" s="7">
        <v>1</v>
      </c>
      <c r="CH71" s="7">
        <v>1</v>
      </c>
      <c r="CI71" s="7">
        <v>1</v>
      </c>
      <c r="CJ71" s="7">
        <v>1</v>
      </c>
      <c r="CK71" s="7">
        <v>1</v>
      </c>
      <c r="CM71" t="s">
        <v>46</v>
      </c>
      <c r="CN71" s="7">
        <v>4</v>
      </c>
      <c r="CO71" s="7">
        <v>2</v>
      </c>
      <c r="CP71" s="7">
        <v>1</v>
      </c>
      <c r="CQ71" s="7">
        <v>1</v>
      </c>
      <c r="CR71" s="7">
        <v>1</v>
      </c>
      <c r="CS71">
        <v>1</v>
      </c>
      <c r="CU71" t="s">
        <v>46</v>
      </c>
      <c r="CV71" s="7">
        <v>4</v>
      </c>
      <c r="CW71" s="7">
        <v>2</v>
      </c>
      <c r="CX71" s="7">
        <v>1</v>
      </c>
      <c r="CY71" s="7">
        <v>1</v>
      </c>
      <c r="CZ71" s="7">
        <v>1</v>
      </c>
      <c r="DA71" s="7">
        <v>1</v>
      </c>
      <c r="DC71" t="s">
        <v>2</v>
      </c>
      <c r="DD71" s="7">
        <v>4</v>
      </c>
      <c r="DE71" s="7">
        <v>1</v>
      </c>
      <c r="DF71" s="7">
        <v>1</v>
      </c>
      <c r="DG71" s="7">
        <v>1</v>
      </c>
      <c r="DH71" s="7">
        <v>1</v>
      </c>
      <c r="DI71" s="7">
        <v>1</v>
      </c>
      <c r="DK71" t="s">
        <v>316</v>
      </c>
      <c r="DL71" s="7">
        <v>4</v>
      </c>
      <c r="DM71" s="7">
        <v>1</v>
      </c>
      <c r="DN71" s="7">
        <v>1</v>
      </c>
      <c r="DO71" s="7">
        <v>1</v>
      </c>
      <c r="DP71" s="7">
        <v>1</v>
      </c>
      <c r="DQ71" s="7">
        <v>1</v>
      </c>
      <c r="DS71" t="s">
        <v>316</v>
      </c>
      <c r="DT71" s="7">
        <v>4</v>
      </c>
      <c r="DU71" s="7">
        <v>1</v>
      </c>
      <c r="DV71" s="7">
        <v>1</v>
      </c>
      <c r="DW71" s="7">
        <v>1</v>
      </c>
      <c r="DX71" s="7">
        <v>1</v>
      </c>
      <c r="DY71" s="7">
        <v>1</v>
      </c>
      <c r="EB71" s="7"/>
      <c r="EC71" s="7"/>
      <c r="ED71" s="7"/>
      <c r="EE71" s="7"/>
      <c r="EF71" s="7"/>
      <c r="EG71" s="7"/>
      <c r="EI71" t="s">
        <v>317</v>
      </c>
      <c r="EJ71" s="7">
        <v>2</v>
      </c>
      <c r="EK71" s="7">
        <v>2</v>
      </c>
      <c r="EL71" s="7">
        <v>1</v>
      </c>
      <c r="EM71" s="7">
        <v>1</v>
      </c>
      <c r="EN71" s="7">
        <v>1</v>
      </c>
      <c r="EO71" s="7">
        <v>1</v>
      </c>
      <c r="ER71" s="7"/>
      <c r="ES71" s="7"/>
      <c r="ET71" s="7"/>
      <c r="EU71" s="7"/>
      <c r="EV71" s="7"/>
      <c r="EW71" s="7"/>
      <c r="EZ71" s="7"/>
      <c r="FA71" s="7"/>
      <c r="FB71" s="7"/>
      <c r="FC71" s="7"/>
      <c r="FD71" s="7"/>
      <c r="FH71" s="7"/>
      <c r="FI71" s="7"/>
      <c r="FJ71" s="7"/>
      <c r="FK71" s="7"/>
      <c r="FL71" s="7"/>
      <c r="FM71" s="7"/>
    </row>
    <row r="72" spans="1:169" x14ac:dyDescent="0.55000000000000004">
      <c r="A72" s="5" t="s">
        <v>462</v>
      </c>
      <c r="C72" t="s">
        <v>682</v>
      </c>
      <c r="D72" s="7" t="s">
        <v>683</v>
      </c>
      <c r="E72" s="7" t="s">
        <v>684</v>
      </c>
      <c r="F72" s="7" t="s">
        <v>687</v>
      </c>
      <c r="G72" s="7" t="s">
        <v>685</v>
      </c>
      <c r="T72" s="7"/>
      <c r="U72" s="7"/>
      <c r="V72" s="7"/>
      <c r="W72" s="7"/>
      <c r="X72" s="7"/>
      <c r="AB72" s="7"/>
      <c r="AC72" s="7"/>
      <c r="AD72" s="7"/>
      <c r="AE72" s="7"/>
      <c r="AF72" s="7"/>
      <c r="AG72" s="7"/>
      <c r="AJ72" s="7"/>
      <c r="AK72" s="7"/>
      <c r="AL72" s="7"/>
      <c r="AM72" s="7"/>
      <c r="AN72" s="7"/>
      <c r="AO72" s="7"/>
      <c r="BH72" s="7"/>
      <c r="BI72" s="7"/>
      <c r="BJ72" s="7"/>
      <c r="BK72" s="7"/>
      <c r="BL72" s="7"/>
      <c r="BM72" s="7"/>
      <c r="BP72" s="7"/>
      <c r="BQ72" s="7"/>
      <c r="BR72" s="7"/>
      <c r="BS72" s="7"/>
      <c r="BT72" s="7"/>
      <c r="BU72" s="7"/>
      <c r="BX72" s="7"/>
      <c r="BY72" s="7"/>
      <c r="BZ72" s="7"/>
      <c r="CA72" s="7"/>
      <c r="CB72" s="7"/>
      <c r="CC72" s="7"/>
      <c r="CF72" s="7"/>
      <c r="CG72" s="7"/>
      <c r="CH72" s="7"/>
      <c r="CI72" s="7"/>
      <c r="CJ72" s="7"/>
      <c r="CK72" s="7"/>
      <c r="CN72" s="7"/>
      <c r="CO72" s="7"/>
      <c r="CP72" s="7"/>
      <c r="CQ72" s="7"/>
      <c r="CR72" s="7"/>
      <c r="CV72" s="7"/>
      <c r="CW72" s="7"/>
      <c r="CX72" s="7"/>
      <c r="CY72" s="7"/>
      <c r="CZ72" s="7"/>
      <c r="DA72" s="7"/>
      <c r="DD72" s="7"/>
      <c r="DE72" s="7"/>
      <c r="DF72" s="7"/>
      <c r="DG72" s="7"/>
      <c r="DH72" s="7"/>
      <c r="DI72" s="7"/>
      <c r="DL72" s="7"/>
      <c r="DM72" s="7"/>
      <c r="DN72" s="7"/>
      <c r="DO72" s="7"/>
      <c r="DP72" s="7"/>
      <c r="DQ72" s="7"/>
      <c r="DT72" s="7"/>
      <c r="DU72" s="7"/>
      <c r="DV72" s="7"/>
      <c r="DW72" s="7"/>
      <c r="DX72" s="7"/>
      <c r="DY72" s="7"/>
      <c r="EB72" s="7"/>
      <c r="EC72" s="7"/>
      <c r="ED72" s="7"/>
      <c r="EE72" s="7"/>
      <c r="EF72" s="7"/>
      <c r="EG72" s="7"/>
      <c r="EJ72" s="7"/>
      <c r="EK72" s="7"/>
      <c r="EL72" s="7"/>
      <c r="EM72" s="7"/>
      <c r="EN72" s="7"/>
      <c r="EO72" s="7"/>
      <c r="ER72" s="7"/>
      <c r="ES72" s="7"/>
      <c r="ET72" s="7"/>
      <c r="EU72" s="7"/>
      <c r="EV72" s="7"/>
      <c r="EW72" s="7"/>
      <c r="EZ72" s="7"/>
      <c r="FA72" s="7"/>
      <c r="FB72" s="7"/>
      <c r="FC72" s="7"/>
      <c r="FD72" s="7"/>
      <c r="FH72" s="7"/>
      <c r="FI72" s="7"/>
      <c r="FJ72" s="7"/>
      <c r="FK72" s="7"/>
      <c r="FL72" s="7"/>
      <c r="FM72" s="7"/>
    </row>
    <row r="73" spans="1:169" x14ac:dyDescent="0.55000000000000004">
      <c r="A73" s="5" t="s">
        <v>463</v>
      </c>
      <c r="B73" s="3">
        <v>44399.684074074074</v>
      </c>
      <c r="H73" s="7" t="s">
        <v>675</v>
      </c>
      <c r="I73" s="7" t="s">
        <v>675</v>
      </c>
      <c r="K73" t="s">
        <v>6</v>
      </c>
      <c r="L73" s="7">
        <v>1</v>
      </c>
      <c r="M73" s="7">
        <v>2</v>
      </c>
      <c r="N73" s="7">
        <v>1</v>
      </c>
      <c r="O73" s="7">
        <v>1</v>
      </c>
      <c r="P73" s="7">
        <v>1</v>
      </c>
      <c r="S73" t="s">
        <v>6</v>
      </c>
      <c r="T73" s="7"/>
      <c r="U73" s="7">
        <v>2</v>
      </c>
      <c r="V73" s="7"/>
      <c r="W73" s="7"/>
      <c r="X73" s="7"/>
      <c r="AA73" t="s">
        <v>6</v>
      </c>
      <c r="AB73" s="7"/>
      <c r="AC73" s="7">
        <v>2</v>
      </c>
      <c r="AD73" s="7"/>
      <c r="AE73" s="7"/>
      <c r="AF73" s="7"/>
      <c r="AG73" s="7"/>
      <c r="AI73" t="s">
        <v>49</v>
      </c>
      <c r="AJ73" s="7"/>
      <c r="AK73" s="7">
        <v>2</v>
      </c>
      <c r="AL73" s="7"/>
      <c r="AM73" s="7"/>
      <c r="AN73" s="7"/>
      <c r="AO73" s="7"/>
      <c r="AQ73" t="s">
        <v>18</v>
      </c>
      <c r="AR73" s="7">
        <v>4</v>
      </c>
      <c r="AS73" s="7">
        <v>1</v>
      </c>
      <c r="AV73" s="7">
        <v>1</v>
      </c>
      <c r="AW73" s="7">
        <v>1</v>
      </c>
      <c r="AX73" t="s">
        <v>339</v>
      </c>
      <c r="AY73" t="s">
        <v>49</v>
      </c>
      <c r="BG73" t="s">
        <v>340</v>
      </c>
      <c r="BH73" s="7">
        <v>3</v>
      </c>
      <c r="BI73" s="7">
        <v>2</v>
      </c>
      <c r="BJ73" s="7"/>
      <c r="BK73" s="7"/>
      <c r="BL73" s="7">
        <v>1</v>
      </c>
      <c r="BM73" s="7"/>
      <c r="BO73" t="s">
        <v>341</v>
      </c>
      <c r="BP73" s="7">
        <v>4</v>
      </c>
      <c r="BQ73" s="7">
        <v>1</v>
      </c>
      <c r="BR73" s="7">
        <v>1</v>
      </c>
      <c r="BS73" s="7">
        <v>1</v>
      </c>
      <c r="BT73" s="7">
        <v>1</v>
      </c>
      <c r="BU73" s="7"/>
      <c r="BW73" t="s">
        <v>49</v>
      </c>
      <c r="BX73" s="7"/>
      <c r="BY73" s="7"/>
      <c r="BZ73" s="7"/>
      <c r="CA73" s="7"/>
      <c r="CB73" s="7"/>
      <c r="CC73" s="7"/>
      <c r="CE73" t="s">
        <v>49</v>
      </c>
      <c r="CF73" s="7"/>
      <c r="CG73" s="7"/>
      <c r="CH73" s="7"/>
      <c r="CI73" s="7"/>
      <c r="CJ73" s="7"/>
      <c r="CK73" s="7"/>
      <c r="CM73" t="s">
        <v>49</v>
      </c>
      <c r="CN73" s="7"/>
      <c r="CO73" s="7"/>
      <c r="CP73" s="7"/>
      <c r="CQ73" s="7"/>
      <c r="CR73" s="7"/>
      <c r="CU73" t="s">
        <v>49</v>
      </c>
      <c r="CV73" s="7"/>
      <c r="CW73" s="7"/>
      <c r="CX73" s="7"/>
      <c r="CY73" s="7"/>
      <c r="CZ73" s="7"/>
      <c r="DA73" s="7"/>
      <c r="DC73" t="s">
        <v>49</v>
      </c>
      <c r="DD73" s="7"/>
      <c r="DE73" s="7"/>
      <c r="DF73" s="7"/>
      <c r="DG73" s="7"/>
      <c r="DH73" s="7"/>
      <c r="DI73" s="7"/>
      <c r="DK73" t="s">
        <v>49</v>
      </c>
      <c r="DL73" s="7"/>
      <c r="DM73" s="7"/>
      <c r="DN73" s="7"/>
      <c r="DO73" s="7"/>
      <c r="DP73" s="7"/>
      <c r="DQ73" s="7"/>
      <c r="DS73" t="s">
        <v>49</v>
      </c>
      <c r="DT73" s="7"/>
      <c r="DU73" s="7"/>
      <c r="DV73" s="7"/>
      <c r="DW73" s="7"/>
      <c r="DX73" s="7"/>
      <c r="DY73" s="7"/>
      <c r="EA73" t="s">
        <v>49</v>
      </c>
      <c r="EB73" s="7"/>
      <c r="EC73" s="7"/>
      <c r="ED73" s="7"/>
      <c r="EE73" s="7"/>
      <c r="EF73" s="7"/>
      <c r="EG73" s="7"/>
      <c r="EI73" t="s">
        <v>49</v>
      </c>
      <c r="EJ73" s="7"/>
      <c r="EK73" s="7"/>
      <c r="EL73" s="7"/>
      <c r="EM73" s="7"/>
      <c r="EN73" s="7"/>
      <c r="EO73" s="7"/>
      <c r="EQ73" t="s">
        <v>49</v>
      </c>
      <c r="ER73" s="7"/>
      <c r="ES73" s="7"/>
      <c r="ET73" s="7"/>
      <c r="EU73" s="7"/>
      <c r="EV73" s="7"/>
      <c r="EW73" s="7"/>
      <c r="EY73" t="s">
        <v>49</v>
      </c>
      <c r="EZ73" s="7"/>
      <c r="FA73" s="7"/>
      <c r="FB73" s="7"/>
      <c r="FC73" s="7"/>
      <c r="FD73" s="7"/>
      <c r="FG73" t="s">
        <v>18</v>
      </c>
      <c r="FH73" s="7">
        <v>4</v>
      </c>
      <c r="FI73" s="7">
        <v>1</v>
      </c>
      <c r="FJ73" s="7"/>
      <c r="FK73" s="7"/>
      <c r="FL73" s="7">
        <v>1</v>
      </c>
      <c r="FM73" s="7"/>
    </row>
    <row r="74" spans="1:169" x14ac:dyDescent="0.55000000000000004">
      <c r="A74" s="5" t="s">
        <v>464</v>
      </c>
      <c r="T74" s="7"/>
      <c r="U74" s="7"/>
      <c r="V74" s="7"/>
      <c r="W74" s="7"/>
      <c r="X74" s="7"/>
      <c r="AB74" s="7"/>
      <c r="AC74" s="7"/>
      <c r="AD74" s="7"/>
      <c r="AE74" s="7"/>
      <c r="AF74" s="7"/>
      <c r="AG74" s="7"/>
      <c r="AJ74" s="7"/>
      <c r="AK74" s="7"/>
      <c r="AL74" s="7"/>
      <c r="AM74" s="7"/>
      <c r="AN74" s="7"/>
      <c r="AO74" s="7"/>
      <c r="BH74" s="7"/>
      <c r="BI74" s="7"/>
      <c r="BJ74" s="7"/>
      <c r="BK74" s="7"/>
      <c r="BL74" s="7"/>
      <c r="BM74" s="7"/>
      <c r="BP74" s="7"/>
      <c r="BQ74" s="7"/>
      <c r="BR74" s="7"/>
      <c r="BS74" s="7"/>
      <c r="BT74" s="7"/>
      <c r="BU74" s="7"/>
      <c r="BX74" s="7"/>
      <c r="BY74" s="7"/>
      <c r="BZ74" s="7"/>
      <c r="CA74" s="7"/>
      <c r="CB74" s="7"/>
      <c r="CC74" s="7"/>
      <c r="CF74" s="7"/>
      <c r="CG74" s="7"/>
      <c r="CH74" s="7"/>
      <c r="CI74" s="7"/>
      <c r="CJ74" s="7"/>
      <c r="CK74" s="7"/>
      <c r="CN74" s="7"/>
      <c r="CO74" s="7"/>
      <c r="CP74" s="7"/>
      <c r="CQ74" s="7"/>
      <c r="CR74" s="7"/>
      <c r="CV74" s="7"/>
      <c r="CW74" s="7"/>
      <c r="CX74" s="7"/>
      <c r="CY74" s="7"/>
      <c r="CZ74" s="7"/>
      <c r="DA74" s="7"/>
      <c r="DD74" s="7"/>
      <c r="DE74" s="7"/>
      <c r="DF74" s="7"/>
      <c r="DG74" s="7"/>
      <c r="DH74" s="7"/>
      <c r="DI74" s="7"/>
      <c r="DL74" s="7"/>
      <c r="DM74" s="7"/>
      <c r="DN74" s="7"/>
      <c r="DO74" s="7"/>
      <c r="DP74" s="7"/>
      <c r="DQ74" s="7"/>
      <c r="DT74" s="7"/>
      <c r="DU74" s="7"/>
      <c r="DV74" s="7"/>
      <c r="DW74" s="7"/>
      <c r="DX74" s="7"/>
      <c r="DY74" s="7"/>
      <c r="EB74" s="7"/>
      <c r="EC74" s="7"/>
      <c r="ED74" s="7"/>
      <c r="EE74" s="7"/>
      <c r="EF74" s="7"/>
      <c r="EG74" s="7"/>
      <c r="EJ74" s="7"/>
      <c r="EK74" s="7"/>
      <c r="EL74" s="7"/>
      <c r="EM74" s="7"/>
      <c r="EN74" s="7"/>
      <c r="EO74" s="7"/>
      <c r="ER74" s="7"/>
      <c r="ES74" s="7"/>
      <c r="ET74" s="7"/>
      <c r="EU74" s="7"/>
      <c r="EV74" s="7"/>
      <c r="EW74" s="7"/>
      <c r="EZ74" s="7"/>
      <c r="FA74" s="7"/>
      <c r="FB74" s="7"/>
      <c r="FC74" s="7"/>
      <c r="FD74" s="7"/>
      <c r="FH74" s="7"/>
      <c r="FI74" s="7"/>
      <c r="FJ74" s="7"/>
      <c r="FK74" s="7"/>
      <c r="FL74" s="7"/>
      <c r="FM74" s="7"/>
    </row>
    <row r="75" spans="1:169" x14ac:dyDescent="0.55000000000000004">
      <c r="A75" s="5" t="s">
        <v>465</v>
      </c>
      <c r="B75" s="3">
        <v>44389.667337962965</v>
      </c>
      <c r="C75" t="s">
        <v>692</v>
      </c>
      <c r="D75" s="7" t="s">
        <v>683</v>
      </c>
      <c r="E75" s="7" t="s">
        <v>684</v>
      </c>
      <c r="F75" s="7" t="s">
        <v>683</v>
      </c>
      <c r="G75" s="7" t="s">
        <v>683</v>
      </c>
      <c r="H75" s="7" t="s">
        <v>675</v>
      </c>
      <c r="I75" s="7" t="s">
        <v>675</v>
      </c>
      <c r="K75" t="s">
        <v>276</v>
      </c>
      <c r="L75" s="7">
        <v>4</v>
      </c>
      <c r="M75" s="7">
        <v>1</v>
      </c>
      <c r="N75" s="7">
        <v>1</v>
      </c>
      <c r="O75" s="7">
        <v>1</v>
      </c>
      <c r="P75" s="7">
        <v>1</v>
      </c>
      <c r="S75" t="s">
        <v>277</v>
      </c>
      <c r="T75" s="7">
        <v>4</v>
      </c>
      <c r="U75" s="7">
        <v>2</v>
      </c>
      <c r="V75" s="7">
        <v>1</v>
      </c>
      <c r="W75" s="7"/>
      <c r="X75" s="7"/>
      <c r="AB75" s="7"/>
      <c r="AC75" s="7"/>
      <c r="AD75" s="7"/>
      <c r="AE75" s="7"/>
      <c r="AF75" s="7"/>
      <c r="AG75" s="7"/>
      <c r="AJ75" s="7"/>
      <c r="AK75" s="7"/>
      <c r="AL75" s="7"/>
      <c r="AM75" s="7"/>
      <c r="AN75" s="7"/>
      <c r="AO75" s="7"/>
      <c r="AQ75" t="s">
        <v>20</v>
      </c>
      <c r="AR75" s="7">
        <v>4</v>
      </c>
      <c r="AS75" s="7">
        <v>2</v>
      </c>
      <c r="AT75" s="7">
        <v>1</v>
      </c>
      <c r="AV75" s="7">
        <v>1</v>
      </c>
      <c r="BG75" t="s">
        <v>30</v>
      </c>
      <c r="BH75" s="7">
        <v>3</v>
      </c>
      <c r="BI75" s="7">
        <v>1</v>
      </c>
      <c r="BJ75" s="7">
        <v>1</v>
      </c>
      <c r="BK75" s="7">
        <v>1</v>
      </c>
      <c r="BL75" s="7"/>
      <c r="BM75" s="7"/>
      <c r="BO75" t="s">
        <v>278</v>
      </c>
      <c r="BP75" s="7">
        <v>4</v>
      </c>
      <c r="BQ75" s="7">
        <v>1</v>
      </c>
      <c r="BR75" s="7">
        <v>1</v>
      </c>
      <c r="BS75" s="7">
        <v>1</v>
      </c>
      <c r="BT75" s="7">
        <v>1</v>
      </c>
      <c r="BU75" s="7"/>
      <c r="BW75" t="s">
        <v>279</v>
      </c>
      <c r="BX75" s="7">
        <v>4</v>
      </c>
      <c r="BY75" s="7">
        <v>1</v>
      </c>
      <c r="BZ75" s="7">
        <v>1</v>
      </c>
      <c r="CA75" s="7">
        <v>1</v>
      </c>
      <c r="CB75" s="7">
        <v>1</v>
      </c>
      <c r="CC75" s="7"/>
      <c r="CE75" t="s">
        <v>280</v>
      </c>
      <c r="CF75" s="7">
        <v>4</v>
      </c>
      <c r="CG75" s="7">
        <v>1</v>
      </c>
      <c r="CH75" s="7">
        <v>1</v>
      </c>
      <c r="CI75" s="7"/>
      <c r="CJ75" s="7"/>
      <c r="CK75" s="7"/>
      <c r="CN75" s="7"/>
      <c r="CO75" s="7"/>
      <c r="CP75" s="7"/>
      <c r="CQ75" s="7"/>
      <c r="CR75" s="7"/>
      <c r="CV75" s="7"/>
      <c r="CW75" s="7"/>
      <c r="CX75" s="7"/>
      <c r="CY75" s="7"/>
      <c r="CZ75" s="7"/>
      <c r="DA75" s="7"/>
      <c r="DC75" t="s">
        <v>281</v>
      </c>
      <c r="DD75" s="7">
        <v>3</v>
      </c>
      <c r="DE75" s="7">
        <v>1</v>
      </c>
      <c r="DF75" s="7">
        <v>1</v>
      </c>
      <c r="DG75" s="7"/>
      <c r="DH75" s="7"/>
      <c r="DI75" s="7"/>
      <c r="DK75" t="s">
        <v>276</v>
      </c>
      <c r="DL75" s="7">
        <v>3</v>
      </c>
      <c r="DM75" s="7">
        <v>2</v>
      </c>
      <c r="DN75" s="7">
        <v>1</v>
      </c>
      <c r="DO75" s="7"/>
      <c r="DP75" s="7"/>
      <c r="DQ75" s="7"/>
      <c r="DS75" t="s">
        <v>15</v>
      </c>
      <c r="DT75" s="7">
        <v>4</v>
      </c>
      <c r="DU75" s="7">
        <v>1</v>
      </c>
      <c r="DV75" s="7">
        <v>1</v>
      </c>
      <c r="DW75" s="7">
        <v>1</v>
      </c>
      <c r="DX75" s="7">
        <v>1</v>
      </c>
      <c r="DY75" s="7"/>
      <c r="EB75" s="7"/>
      <c r="EC75" s="7"/>
      <c r="ED75" s="7"/>
      <c r="EE75" s="7"/>
      <c r="EF75" s="7"/>
      <c r="EG75" s="7"/>
      <c r="EI75" t="s">
        <v>94</v>
      </c>
      <c r="EJ75" s="7">
        <v>4</v>
      </c>
      <c r="EK75" s="7">
        <v>1</v>
      </c>
      <c r="EL75" s="7">
        <v>1</v>
      </c>
      <c r="EM75" s="7"/>
      <c r="EN75" s="7"/>
      <c r="EO75" s="7"/>
      <c r="EQ75" t="s">
        <v>63</v>
      </c>
      <c r="ER75" s="7">
        <v>4</v>
      </c>
      <c r="ES75" s="7">
        <v>2</v>
      </c>
      <c r="ET75" s="7">
        <v>1</v>
      </c>
      <c r="EU75" s="7"/>
      <c r="EV75" s="7"/>
      <c r="EW75" s="7"/>
      <c r="EY75" t="s">
        <v>282</v>
      </c>
      <c r="EZ75" s="7">
        <v>3</v>
      </c>
      <c r="FA75" s="7">
        <v>1</v>
      </c>
      <c r="FB75" s="7">
        <v>1</v>
      </c>
      <c r="FC75" s="7"/>
      <c r="FD75" s="7">
        <v>1</v>
      </c>
      <c r="FH75" s="7"/>
      <c r="FI75" s="7"/>
      <c r="FJ75" s="7"/>
      <c r="FK75" s="7"/>
      <c r="FL75" s="7"/>
      <c r="FM75" s="7"/>
    </row>
    <row r="76" spans="1:169" x14ac:dyDescent="0.55000000000000004">
      <c r="A76" s="5" t="s">
        <v>466</v>
      </c>
      <c r="B76" s="3">
        <v>44391.649004629631</v>
      </c>
      <c r="C76" t="s">
        <v>689</v>
      </c>
      <c r="D76" s="7" t="s">
        <v>683</v>
      </c>
      <c r="E76" s="7" t="s">
        <v>684</v>
      </c>
      <c r="F76" s="7" t="s">
        <v>683</v>
      </c>
      <c r="G76" s="7" t="s">
        <v>683</v>
      </c>
      <c r="H76" s="7" t="s">
        <v>675</v>
      </c>
      <c r="I76" s="7" t="s">
        <v>675</v>
      </c>
      <c r="K76" t="s">
        <v>24</v>
      </c>
      <c r="L76" s="7">
        <v>4</v>
      </c>
      <c r="M76" s="7">
        <v>3</v>
      </c>
      <c r="N76" s="7">
        <v>1</v>
      </c>
      <c r="O76" s="7">
        <v>1</v>
      </c>
      <c r="P76" s="7">
        <v>1</v>
      </c>
      <c r="S76" t="s">
        <v>25</v>
      </c>
      <c r="T76" s="7">
        <v>4</v>
      </c>
      <c r="U76" s="7">
        <v>2</v>
      </c>
      <c r="V76" s="7">
        <v>1</v>
      </c>
      <c r="W76" s="7">
        <v>1</v>
      </c>
      <c r="X76" s="7">
        <v>1</v>
      </c>
      <c r="AA76" t="s">
        <v>26</v>
      </c>
      <c r="AB76" s="7"/>
      <c r="AC76" s="7"/>
      <c r="AD76" s="7"/>
      <c r="AE76" s="7"/>
      <c r="AF76" s="7"/>
      <c r="AG76" s="7"/>
      <c r="AI76" t="s">
        <v>27</v>
      </c>
      <c r="AJ76" s="7">
        <v>3</v>
      </c>
      <c r="AK76" s="7">
        <v>1</v>
      </c>
      <c r="AL76" s="7">
        <v>1</v>
      </c>
      <c r="AM76" s="7">
        <v>1</v>
      </c>
      <c r="AN76" s="7"/>
      <c r="AO76" s="7"/>
      <c r="AQ76" t="s">
        <v>28</v>
      </c>
      <c r="AR76" s="7">
        <v>4</v>
      </c>
      <c r="AS76" s="7">
        <v>1</v>
      </c>
      <c r="AT76" s="7">
        <v>1</v>
      </c>
      <c r="AU76" s="7">
        <v>1</v>
      </c>
      <c r="AV76" s="7">
        <v>1</v>
      </c>
      <c r="AY76" t="s">
        <v>29</v>
      </c>
      <c r="BG76" t="s">
        <v>30</v>
      </c>
      <c r="BH76" s="7">
        <v>3</v>
      </c>
      <c r="BI76" s="7">
        <v>1</v>
      </c>
      <c r="BJ76" s="7">
        <v>1</v>
      </c>
      <c r="BK76" s="7">
        <v>1</v>
      </c>
      <c r="BL76" s="7">
        <v>1</v>
      </c>
      <c r="BM76" s="7"/>
      <c r="BO76" t="s">
        <v>31</v>
      </c>
      <c r="BP76" s="7">
        <v>4</v>
      </c>
      <c r="BQ76" s="7">
        <v>1</v>
      </c>
      <c r="BR76" s="7">
        <v>1</v>
      </c>
      <c r="BS76" s="7">
        <v>1</v>
      </c>
      <c r="BT76" s="7">
        <v>1</v>
      </c>
      <c r="BU76" s="7"/>
      <c r="BW76" t="s">
        <v>32</v>
      </c>
      <c r="BX76" s="7">
        <v>3</v>
      </c>
      <c r="BY76" s="7">
        <v>2</v>
      </c>
      <c r="BZ76" s="7">
        <v>1</v>
      </c>
      <c r="CA76" s="7">
        <v>1</v>
      </c>
      <c r="CB76" s="7"/>
      <c r="CC76" s="7"/>
      <c r="CE76" t="s">
        <v>26</v>
      </c>
      <c r="CF76" s="7"/>
      <c r="CG76" s="7"/>
      <c r="CH76" s="7"/>
      <c r="CI76" s="7"/>
      <c r="CJ76" s="7"/>
      <c r="CK76" s="7"/>
      <c r="CM76" t="s">
        <v>33</v>
      </c>
      <c r="CN76" s="7">
        <v>4</v>
      </c>
      <c r="CO76" s="7">
        <v>1</v>
      </c>
      <c r="CP76" s="7">
        <v>1</v>
      </c>
      <c r="CQ76" s="7">
        <v>1</v>
      </c>
      <c r="CR76" s="7">
        <v>1</v>
      </c>
      <c r="CU76" t="s">
        <v>26</v>
      </c>
      <c r="CV76" s="7"/>
      <c r="CW76" s="7"/>
      <c r="CX76" s="7"/>
      <c r="CY76" s="7"/>
      <c r="CZ76" s="7"/>
      <c r="DA76" s="7"/>
      <c r="DC76" t="s">
        <v>26</v>
      </c>
      <c r="DD76" s="7"/>
      <c r="DE76" s="7"/>
      <c r="DF76" s="7"/>
      <c r="DG76" s="7"/>
      <c r="DH76" s="7"/>
      <c r="DI76" s="7"/>
      <c r="DK76" t="s">
        <v>26</v>
      </c>
      <c r="DL76" s="7"/>
      <c r="DM76" s="7"/>
      <c r="DN76" s="7"/>
      <c r="DO76" s="7"/>
      <c r="DP76" s="7"/>
      <c r="DQ76" s="7"/>
      <c r="DS76" t="s">
        <v>23</v>
      </c>
      <c r="DT76" s="7">
        <v>2</v>
      </c>
      <c r="DU76" s="7">
        <v>2</v>
      </c>
      <c r="DV76" s="7">
        <v>1</v>
      </c>
      <c r="DW76" s="7">
        <v>1</v>
      </c>
      <c r="DX76" s="7">
        <v>1</v>
      </c>
      <c r="DY76" s="7"/>
      <c r="EA76" t="s">
        <v>34</v>
      </c>
      <c r="EB76" s="7">
        <v>1</v>
      </c>
      <c r="EC76" s="7">
        <v>2</v>
      </c>
      <c r="ED76" s="7">
        <v>1</v>
      </c>
      <c r="EE76" s="7">
        <v>1</v>
      </c>
      <c r="EF76" s="7">
        <v>1</v>
      </c>
      <c r="EG76" s="7"/>
      <c r="EI76" t="s">
        <v>25</v>
      </c>
      <c r="EJ76" s="7">
        <v>4</v>
      </c>
      <c r="EK76" s="7">
        <v>1</v>
      </c>
      <c r="EL76" s="7">
        <v>1</v>
      </c>
      <c r="EM76" s="7">
        <v>1</v>
      </c>
      <c r="EN76" s="7">
        <v>1</v>
      </c>
      <c r="EO76" s="7"/>
      <c r="EQ76" t="s">
        <v>35</v>
      </c>
      <c r="ER76" s="7">
        <v>4</v>
      </c>
      <c r="ES76" s="7">
        <v>1</v>
      </c>
      <c r="ET76" s="7">
        <v>1</v>
      </c>
      <c r="EU76" s="7">
        <v>1</v>
      </c>
      <c r="EV76" s="7"/>
      <c r="EW76" s="7"/>
      <c r="EY76" t="s">
        <v>26</v>
      </c>
      <c r="EZ76" s="7"/>
      <c r="FA76" s="7"/>
      <c r="FB76" s="7"/>
      <c r="FC76" s="7"/>
      <c r="FD76" s="7"/>
      <c r="FG76" t="s">
        <v>1</v>
      </c>
      <c r="FH76" s="7">
        <v>4</v>
      </c>
      <c r="FI76" s="7">
        <v>2</v>
      </c>
      <c r="FJ76" s="7">
        <v>1</v>
      </c>
      <c r="FK76" s="7">
        <v>1</v>
      </c>
      <c r="FL76" s="7">
        <v>1</v>
      </c>
      <c r="FM76" s="7"/>
    </row>
    <row r="77" spans="1:169" x14ac:dyDescent="0.55000000000000004">
      <c r="A77" s="5" t="s">
        <v>467</v>
      </c>
      <c r="B77" s="3">
        <v>44403.670486111114</v>
      </c>
      <c r="C77" t="s">
        <v>689</v>
      </c>
      <c r="D77" s="7" t="s">
        <v>687</v>
      </c>
      <c r="E77" s="7" t="s">
        <v>688</v>
      </c>
      <c r="F77" s="7" t="s">
        <v>687</v>
      </c>
      <c r="G77" s="7" t="s">
        <v>687</v>
      </c>
      <c r="H77" s="7" t="s">
        <v>675</v>
      </c>
      <c r="I77" s="7" t="s">
        <v>675</v>
      </c>
      <c r="K77" t="s">
        <v>64</v>
      </c>
      <c r="L77" s="7">
        <v>4</v>
      </c>
      <c r="M77" s="7">
        <v>3</v>
      </c>
      <c r="N77" s="7">
        <v>1</v>
      </c>
      <c r="O77" s="7">
        <v>1</v>
      </c>
      <c r="P77" s="7">
        <v>1</v>
      </c>
      <c r="S77" t="s">
        <v>203</v>
      </c>
      <c r="T77" s="7">
        <v>4</v>
      </c>
      <c r="U77" s="7">
        <v>3</v>
      </c>
      <c r="V77" s="7">
        <v>1</v>
      </c>
      <c r="W77" s="7">
        <v>1</v>
      </c>
      <c r="X77" s="7">
        <v>1</v>
      </c>
      <c r="AA77" t="s">
        <v>49</v>
      </c>
      <c r="AB77" s="7"/>
      <c r="AC77" s="7"/>
      <c r="AD77" s="7"/>
      <c r="AE77" s="7"/>
      <c r="AF77" s="7"/>
      <c r="AG77" s="7"/>
      <c r="AI77" t="s">
        <v>204</v>
      </c>
      <c r="AJ77" s="7">
        <v>4</v>
      </c>
      <c r="AK77" s="7">
        <v>3</v>
      </c>
      <c r="AL77" s="7">
        <v>1</v>
      </c>
      <c r="AM77" s="7">
        <v>1</v>
      </c>
      <c r="AN77" s="7">
        <v>1</v>
      </c>
      <c r="AO77" s="7"/>
      <c r="AQ77" t="s">
        <v>205</v>
      </c>
      <c r="AR77" s="7">
        <v>3</v>
      </c>
      <c r="AS77" s="7">
        <v>1</v>
      </c>
      <c r="AT77" s="7">
        <v>1</v>
      </c>
      <c r="AU77" s="7">
        <v>1</v>
      </c>
      <c r="AV77" s="7">
        <v>1</v>
      </c>
      <c r="AY77" t="s">
        <v>206</v>
      </c>
      <c r="BG77" t="s">
        <v>207</v>
      </c>
      <c r="BH77" s="7"/>
      <c r="BI77" s="7"/>
      <c r="BJ77" s="7"/>
      <c r="BK77" s="7"/>
      <c r="BL77" s="7"/>
      <c r="BM77" s="7"/>
      <c r="BO77" t="s">
        <v>114</v>
      </c>
      <c r="BP77" s="7">
        <v>4</v>
      </c>
      <c r="BQ77" s="7">
        <v>1</v>
      </c>
      <c r="BR77" s="7">
        <v>1</v>
      </c>
      <c r="BS77" s="7">
        <v>1</v>
      </c>
      <c r="BT77" s="7">
        <v>1</v>
      </c>
      <c r="BU77" s="7"/>
      <c r="BW77" t="s">
        <v>208</v>
      </c>
      <c r="BX77" s="7">
        <v>4</v>
      </c>
      <c r="BY77" s="7">
        <v>1</v>
      </c>
      <c r="BZ77" s="7">
        <v>1</v>
      </c>
      <c r="CA77" s="7">
        <v>1</v>
      </c>
      <c r="CB77" s="7">
        <v>1</v>
      </c>
      <c r="CC77" s="7"/>
      <c r="CE77" t="s">
        <v>49</v>
      </c>
      <c r="CF77" s="7"/>
      <c r="CG77" s="7"/>
      <c r="CH77" s="7"/>
      <c r="CI77" s="7"/>
      <c r="CJ77" s="7"/>
      <c r="CK77" s="7"/>
      <c r="CM77" t="s">
        <v>15</v>
      </c>
      <c r="CN77" s="7">
        <v>2</v>
      </c>
      <c r="CO77" s="7">
        <v>1</v>
      </c>
      <c r="CP77" s="7">
        <v>1</v>
      </c>
      <c r="CQ77" s="7">
        <v>1</v>
      </c>
      <c r="CR77" s="7"/>
      <c r="CU77" t="s">
        <v>49</v>
      </c>
      <c r="CV77" s="7"/>
      <c r="CW77" s="7"/>
      <c r="CX77" s="7"/>
      <c r="CY77" s="7"/>
      <c r="CZ77" s="7"/>
      <c r="DA77" s="7"/>
      <c r="DC77" t="s">
        <v>209</v>
      </c>
      <c r="DD77" s="7">
        <v>4</v>
      </c>
      <c r="DE77" s="7">
        <v>3</v>
      </c>
      <c r="DF77" s="7">
        <v>1</v>
      </c>
      <c r="DG77" s="7">
        <v>1</v>
      </c>
      <c r="DH77" s="7">
        <v>1</v>
      </c>
      <c r="DI77" s="7"/>
      <c r="DK77" t="s">
        <v>49</v>
      </c>
      <c r="DL77" s="7"/>
      <c r="DM77" s="7"/>
      <c r="DN77" s="7"/>
      <c r="DO77" s="7"/>
      <c r="DP77" s="7"/>
      <c r="DQ77" s="7"/>
      <c r="DS77" t="s">
        <v>15</v>
      </c>
      <c r="DT77" s="7">
        <v>2</v>
      </c>
      <c r="DU77" s="7">
        <v>1</v>
      </c>
      <c r="DV77" s="7">
        <v>1</v>
      </c>
      <c r="DW77" s="7">
        <v>1</v>
      </c>
      <c r="DX77" s="7">
        <v>1</v>
      </c>
      <c r="DY77" s="7"/>
      <c r="EA77" t="s">
        <v>4</v>
      </c>
      <c r="EB77" s="7">
        <v>3</v>
      </c>
      <c r="EC77" s="7">
        <v>1</v>
      </c>
      <c r="ED77" s="7">
        <v>1</v>
      </c>
      <c r="EE77" s="7">
        <v>1</v>
      </c>
      <c r="EF77" s="7">
        <v>1</v>
      </c>
      <c r="EG77" s="7"/>
      <c r="EI77" t="s">
        <v>49</v>
      </c>
      <c r="EJ77" s="7"/>
      <c r="EK77" s="7"/>
      <c r="EL77" s="7"/>
      <c r="EM77" s="7"/>
      <c r="EN77" s="7"/>
      <c r="EO77" s="7"/>
      <c r="EQ77" t="s">
        <v>49</v>
      </c>
      <c r="ER77" s="7"/>
      <c r="ES77" s="7"/>
      <c r="ET77" s="7"/>
      <c r="EU77" s="7"/>
      <c r="EV77" s="7"/>
      <c r="EW77" s="7"/>
      <c r="EY77" t="s">
        <v>49</v>
      </c>
      <c r="EZ77" s="7"/>
      <c r="FA77" s="7"/>
      <c r="FB77" s="7"/>
      <c r="FC77" s="7"/>
      <c r="FD77" s="7"/>
      <c r="FG77" t="s">
        <v>210</v>
      </c>
      <c r="FH77" s="7">
        <v>3</v>
      </c>
      <c r="FI77" s="7">
        <v>2</v>
      </c>
      <c r="FJ77" s="7">
        <v>1</v>
      </c>
      <c r="FK77" s="7">
        <v>1</v>
      </c>
      <c r="FL77" s="7">
        <v>1</v>
      </c>
      <c r="FM77" s="7"/>
    </row>
    <row r="78" spans="1:169" x14ac:dyDescent="0.55000000000000004">
      <c r="A78" s="5" t="s">
        <v>468</v>
      </c>
      <c r="B78" s="3">
        <v>43992.696863425925</v>
      </c>
      <c r="C78" t="s">
        <v>690</v>
      </c>
      <c r="D78" s="7" t="s">
        <v>687</v>
      </c>
      <c r="E78" s="7" t="s">
        <v>691</v>
      </c>
      <c r="F78" s="7" t="s">
        <v>49</v>
      </c>
      <c r="G78" s="7" t="s">
        <v>687</v>
      </c>
      <c r="H78" s="7" t="s">
        <v>675</v>
      </c>
      <c r="I78" s="7" t="s">
        <v>675</v>
      </c>
      <c r="K78" t="s">
        <v>325</v>
      </c>
      <c r="L78" s="7">
        <v>3</v>
      </c>
      <c r="M78" s="7">
        <v>2</v>
      </c>
      <c r="N78" s="7">
        <v>1</v>
      </c>
      <c r="O78" s="7">
        <v>1</v>
      </c>
      <c r="P78" s="7">
        <v>1</v>
      </c>
      <c r="T78" s="7"/>
      <c r="U78" s="7"/>
      <c r="V78" s="7"/>
      <c r="W78" s="7"/>
      <c r="X78" s="7"/>
      <c r="AB78" s="7"/>
      <c r="AC78" s="7"/>
      <c r="AD78" s="7"/>
      <c r="AE78" s="7"/>
      <c r="AF78" s="7"/>
      <c r="AG78" s="7"/>
      <c r="AJ78" s="7"/>
      <c r="AK78" s="7"/>
      <c r="AL78" s="7"/>
      <c r="AM78" s="7"/>
      <c r="AN78" s="7"/>
      <c r="AO78" s="7"/>
      <c r="AQ78" t="s">
        <v>326</v>
      </c>
      <c r="AR78" s="7">
        <v>3</v>
      </c>
      <c r="AS78" s="7">
        <v>1</v>
      </c>
      <c r="AT78" s="7">
        <v>1</v>
      </c>
      <c r="AU78" s="7">
        <v>1</v>
      </c>
      <c r="AV78" s="7">
        <v>1</v>
      </c>
      <c r="BH78" s="7"/>
      <c r="BI78" s="7"/>
      <c r="BJ78" s="7"/>
      <c r="BK78" s="7"/>
      <c r="BL78" s="7"/>
      <c r="BM78" s="7"/>
      <c r="BO78" t="s">
        <v>3</v>
      </c>
      <c r="BP78" s="7">
        <v>3</v>
      </c>
      <c r="BQ78" s="7">
        <v>1</v>
      </c>
      <c r="BR78" s="7">
        <v>1</v>
      </c>
      <c r="BS78" s="7">
        <v>1</v>
      </c>
      <c r="BT78" s="7"/>
      <c r="BU78" s="7"/>
      <c r="BX78" s="7"/>
      <c r="BY78" s="7"/>
      <c r="BZ78" s="7"/>
      <c r="CA78" s="7"/>
      <c r="CB78" s="7"/>
      <c r="CC78" s="7"/>
      <c r="CE78" t="s">
        <v>327</v>
      </c>
      <c r="CF78" s="7">
        <v>2</v>
      </c>
      <c r="CG78" s="7">
        <v>1</v>
      </c>
      <c r="CH78" s="7">
        <v>1</v>
      </c>
      <c r="CI78" s="7">
        <v>1</v>
      </c>
      <c r="CJ78" s="7"/>
      <c r="CK78" s="7"/>
      <c r="CN78" s="7"/>
      <c r="CO78" s="7"/>
      <c r="CP78" s="7"/>
      <c r="CQ78" s="7"/>
      <c r="CR78" s="7"/>
      <c r="CV78" s="7"/>
      <c r="CW78" s="7"/>
      <c r="CX78" s="7"/>
      <c r="CY78" s="7"/>
      <c r="CZ78" s="7"/>
      <c r="DA78" s="7"/>
      <c r="DD78" s="7"/>
      <c r="DE78" s="7"/>
      <c r="DF78" s="7"/>
      <c r="DG78" s="7"/>
      <c r="DH78" s="7"/>
      <c r="DI78" s="7"/>
      <c r="DL78" s="7"/>
      <c r="DM78" s="7"/>
      <c r="DN78" s="7"/>
      <c r="DO78" s="7"/>
      <c r="DP78" s="7"/>
      <c r="DQ78" s="7"/>
      <c r="DT78" s="7"/>
      <c r="DU78" s="7"/>
      <c r="DV78" s="7"/>
      <c r="DW78" s="7"/>
      <c r="DX78" s="7"/>
      <c r="DY78" s="7"/>
      <c r="EA78" t="s">
        <v>328</v>
      </c>
      <c r="EB78" s="7">
        <v>2</v>
      </c>
      <c r="EC78" s="7">
        <v>2</v>
      </c>
      <c r="ED78" s="7">
        <v>1</v>
      </c>
      <c r="EE78" s="7">
        <v>1</v>
      </c>
      <c r="EF78" s="7">
        <v>1</v>
      </c>
      <c r="EG78" s="7"/>
      <c r="EJ78" s="7"/>
      <c r="EK78" s="7"/>
      <c r="EL78" s="7"/>
      <c r="EM78" s="7"/>
      <c r="EN78" s="7"/>
      <c r="EO78" s="7"/>
      <c r="EQ78" t="s">
        <v>329</v>
      </c>
      <c r="ER78" s="7">
        <v>3</v>
      </c>
      <c r="ES78" s="7">
        <v>1</v>
      </c>
      <c r="ET78" s="7">
        <v>1</v>
      </c>
      <c r="EU78" s="7">
        <v>1</v>
      </c>
      <c r="EV78" s="7"/>
      <c r="EW78" s="7"/>
      <c r="EZ78" s="7"/>
      <c r="FA78" s="7"/>
      <c r="FB78" s="7"/>
      <c r="FC78" s="7"/>
      <c r="FD78" s="7"/>
      <c r="FH78" s="7"/>
      <c r="FI78" s="7"/>
      <c r="FJ78" s="7"/>
      <c r="FK78" s="7"/>
      <c r="FL78" s="7"/>
      <c r="FM78" s="7"/>
    </row>
    <row r="79" spans="1:169" x14ac:dyDescent="0.55000000000000004">
      <c r="A79" s="5" t="s">
        <v>469</v>
      </c>
      <c r="B79" s="3">
        <v>44404.01185185185</v>
      </c>
      <c r="H79" s="7" t="s">
        <v>675</v>
      </c>
      <c r="I79" s="7" t="s">
        <v>676</v>
      </c>
      <c r="K79" t="s">
        <v>335</v>
      </c>
      <c r="L79" s="7">
        <v>2</v>
      </c>
      <c r="M79" s="7">
        <v>1</v>
      </c>
      <c r="P79" s="7">
        <v>1</v>
      </c>
      <c r="S79" t="s">
        <v>6</v>
      </c>
      <c r="T79" s="7"/>
      <c r="U79" s="7"/>
      <c r="V79" s="7"/>
      <c r="W79" s="7"/>
      <c r="X79" s="7"/>
      <c r="AA79" t="s">
        <v>6</v>
      </c>
      <c r="AB79" s="7"/>
      <c r="AC79" s="7"/>
      <c r="AD79" s="7"/>
      <c r="AE79" s="7"/>
      <c r="AF79" s="7"/>
      <c r="AG79" s="7"/>
      <c r="AI79" t="s">
        <v>6</v>
      </c>
      <c r="AJ79" s="7"/>
      <c r="AK79" s="7"/>
      <c r="AL79" s="7"/>
      <c r="AM79" s="7"/>
      <c r="AN79" s="7"/>
      <c r="AO79" s="7"/>
      <c r="AQ79" t="s">
        <v>6</v>
      </c>
      <c r="AY79" t="s">
        <v>6</v>
      </c>
      <c r="BG79" t="s">
        <v>6</v>
      </c>
      <c r="BH79" s="7"/>
      <c r="BI79" s="7"/>
      <c r="BJ79" s="7"/>
      <c r="BK79" s="7"/>
      <c r="BL79" s="7"/>
      <c r="BM79" s="7"/>
      <c r="BO79" t="s">
        <v>3</v>
      </c>
      <c r="BP79" s="7">
        <v>2</v>
      </c>
      <c r="BQ79" s="7">
        <v>2</v>
      </c>
      <c r="BR79" s="7"/>
      <c r="BS79" s="7"/>
      <c r="BT79" s="7">
        <v>1</v>
      </c>
      <c r="BU79" s="7"/>
      <c r="BW79" t="s">
        <v>6</v>
      </c>
      <c r="BX79" s="7"/>
      <c r="BY79" s="7"/>
      <c r="BZ79" s="7"/>
      <c r="CA79" s="7"/>
      <c r="CB79" s="7"/>
      <c r="CC79" s="7"/>
      <c r="CE79" t="s">
        <v>6</v>
      </c>
      <c r="CF79" s="7"/>
      <c r="CG79" s="7"/>
      <c r="CH79" s="7"/>
      <c r="CI79" s="7"/>
      <c r="CJ79" s="7"/>
      <c r="CK79" s="7"/>
      <c r="CM79" t="s">
        <v>6</v>
      </c>
      <c r="CN79" s="7"/>
      <c r="CO79" s="7"/>
      <c r="CP79" s="7"/>
      <c r="CQ79" s="7"/>
      <c r="CR79" s="7"/>
      <c r="CU79" t="s">
        <v>6</v>
      </c>
      <c r="CV79" s="7"/>
      <c r="CW79" s="7"/>
      <c r="CX79" s="7"/>
      <c r="CY79" s="7"/>
      <c r="CZ79" s="7"/>
      <c r="DA79" s="7"/>
      <c r="DC79" t="s">
        <v>6</v>
      </c>
      <c r="DD79" s="7"/>
      <c r="DE79" s="7"/>
      <c r="DF79" s="7"/>
      <c r="DG79" s="7"/>
      <c r="DH79" s="7"/>
      <c r="DI79" s="7"/>
      <c r="DK79" t="s">
        <v>336</v>
      </c>
      <c r="DL79" s="7"/>
      <c r="DM79" s="7"/>
      <c r="DN79" s="7"/>
      <c r="DO79" s="7"/>
      <c r="DP79" s="7"/>
      <c r="DQ79" s="7"/>
      <c r="DS79" t="s">
        <v>6</v>
      </c>
      <c r="DT79" s="7"/>
      <c r="DU79" s="7"/>
      <c r="DV79" s="7"/>
      <c r="DW79" s="7"/>
      <c r="DX79" s="7"/>
      <c r="DY79" s="7"/>
      <c r="EA79" t="s">
        <v>336</v>
      </c>
      <c r="EB79" s="7"/>
      <c r="EC79" s="7"/>
      <c r="ED79" s="7"/>
      <c r="EE79" s="7"/>
      <c r="EF79" s="7"/>
      <c r="EG79" s="7"/>
      <c r="EI79" t="s">
        <v>336</v>
      </c>
      <c r="EJ79" s="7"/>
      <c r="EK79" s="7"/>
      <c r="EL79" s="7"/>
      <c r="EM79" s="7"/>
      <c r="EN79" s="7"/>
      <c r="EO79" s="7"/>
      <c r="EQ79" t="s">
        <v>6</v>
      </c>
      <c r="ER79" s="7"/>
      <c r="ES79" s="7"/>
      <c r="ET79" s="7"/>
      <c r="EU79" s="7"/>
      <c r="EV79" s="7"/>
      <c r="EW79" s="7"/>
      <c r="EY79" t="s">
        <v>336</v>
      </c>
      <c r="EZ79" s="7"/>
      <c r="FA79" s="7"/>
      <c r="FB79" s="7"/>
      <c r="FC79" s="7"/>
      <c r="FD79" s="7"/>
      <c r="FH79" s="7"/>
      <c r="FI79" s="7"/>
      <c r="FJ79" s="7"/>
      <c r="FK79" s="7"/>
      <c r="FL79" s="7"/>
      <c r="FM79" s="7"/>
    </row>
    <row r="80" spans="1:169" x14ac:dyDescent="0.55000000000000004">
      <c r="A80" s="5" t="s">
        <v>470</v>
      </c>
      <c r="B80" s="3">
        <v>43949.601319444446</v>
      </c>
      <c r="C80" t="s">
        <v>689</v>
      </c>
      <c r="D80" s="7" t="s">
        <v>685</v>
      </c>
      <c r="E80" s="7" t="s">
        <v>688</v>
      </c>
      <c r="F80" s="7" t="s">
        <v>687</v>
      </c>
      <c r="G80" s="7" t="s">
        <v>685</v>
      </c>
      <c r="H80" s="7" t="s">
        <v>675</v>
      </c>
      <c r="I80" s="7" t="s">
        <v>675</v>
      </c>
      <c r="K80" t="s">
        <v>568</v>
      </c>
      <c r="S80" t="s">
        <v>290</v>
      </c>
      <c r="T80" s="7">
        <v>4</v>
      </c>
      <c r="U80" s="7">
        <v>1</v>
      </c>
      <c r="V80" s="7">
        <v>1</v>
      </c>
      <c r="W80" s="7">
        <v>1</v>
      </c>
      <c r="X80" s="7">
        <v>1</v>
      </c>
      <c r="Y80">
        <v>1</v>
      </c>
      <c r="Z80" t="s">
        <v>291</v>
      </c>
      <c r="AA80" t="s">
        <v>290</v>
      </c>
      <c r="AB80" s="7">
        <v>4</v>
      </c>
      <c r="AC80" s="7">
        <v>1</v>
      </c>
      <c r="AD80" s="7">
        <v>1</v>
      </c>
      <c r="AE80" s="7">
        <v>1</v>
      </c>
      <c r="AF80" s="7">
        <v>1</v>
      </c>
      <c r="AG80" s="7">
        <v>1</v>
      </c>
      <c r="AH80" t="s">
        <v>292</v>
      </c>
      <c r="AI80" t="s">
        <v>293</v>
      </c>
      <c r="AJ80" s="7">
        <v>4</v>
      </c>
      <c r="AK80" s="7">
        <v>1</v>
      </c>
      <c r="AL80" s="7">
        <v>1</v>
      </c>
      <c r="AM80" s="7">
        <v>1</v>
      </c>
      <c r="AN80" s="7">
        <v>1</v>
      </c>
      <c r="AO80" s="7">
        <v>1</v>
      </c>
      <c r="AP80" t="s">
        <v>292</v>
      </c>
      <c r="AQ80" t="s">
        <v>293</v>
      </c>
      <c r="AR80" s="7">
        <v>2</v>
      </c>
      <c r="AS80" s="7">
        <v>1</v>
      </c>
      <c r="AT80" s="7">
        <v>1</v>
      </c>
      <c r="AU80" s="7">
        <v>1</v>
      </c>
      <c r="AV80" s="7">
        <v>1</v>
      </c>
      <c r="AW80" s="7">
        <v>1</v>
      </c>
      <c r="AX80" t="s">
        <v>292</v>
      </c>
      <c r="BG80" t="s">
        <v>30</v>
      </c>
      <c r="BH80" s="7">
        <v>3</v>
      </c>
      <c r="BI80" s="7">
        <v>2</v>
      </c>
      <c r="BJ80" s="7">
        <v>1</v>
      </c>
      <c r="BK80" s="7">
        <v>1</v>
      </c>
      <c r="BL80" s="7">
        <v>1</v>
      </c>
      <c r="BM80" s="7">
        <v>1</v>
      </c>
      <c r="BN80" t="s">
        <v>292</v>
      </c>
      <c r="BO80" t="s">
        <v>294</v>
      </c>
      <c r="BP80" s="7">
        <v>4</v>
      </c>
      <c r="BQ80" s="7">
        <v>1</v>
      </c>
      <c r="BR80" s="7">
        <v>1</v>
      </c>
      <c r="BS80" s="7">
        <v>1</v>
      </c>
      <c r="BT80" s="7">
        <v>1</v>
      </c>
      <c r="BU80" s="7">
        <v>1</v>
      </c>
      <c r="BV80" t="s">
        <v>292</v>
      </c>
      <c r="BW80" t="s">
        <v>295</v>
      </c>
      <c r="BX80" s="7">
        <v>4</v>
      </c>
      <c r="BY80" s="7">
        <v>1</v>
      </c>
      <c r="BZ80" s="7">
        <v>1</v>
      </c>
      <c r="CA80" s="7">
        <v>1</v>
      </c>
      <c r="CB80" s="7">
        <v>1</v>
      </c>
      <c r="CC80" s="7">
        <v>1</v>
      </c>
      <c r="CD80" t="s">
        <v>292</v>
      </c>
      <c r="CF80" s="7"/>
      <c r="CG80" s="7"/>
      <c r="CH80" s="7"/>
      <c r="CI80" s="7"/>
      <c r="CJ80" s="7"/>
      <c r="CK80" s="7"/>
      <c r="CM80" t="s">
        <v>147</v>
      </c>
      <c r="CN80" s="7">
        <v>4</v>
      </c>
      <c r="CO80" s="7">
        <v>1</v>
      </c>
      <c r="CP80" s="7">
        <v>1</v>
      </c>
      <c r="CQ80" s="7">
        <v>1</v>
      </c>
      <c r="CR80" s="7">
        <v>1</v>
      </c>
      <c r="CS80">
        <v>1</v>
      </c>
      <c r="CT80" t="s">
        <v>292</v>
      </c>
      <c r="CU80" t="s">
        <v>147</v>
      </c>
      <c r="CV80" s="7">
        <v>4</v>
      </c>
      <c r="CW80" s="7">
        <v>1</v>
      </c>
      <c r="CX80" s="7">
        <v>1</v>
      </c>
      <c r="CY80" s="7">
        <v>1</v>
      </c>
      <c r="CZ80" s="7">
        <v>1</v>
      </c>
      <c r="DA80" s="7">
        <v>1</v>
      </c>
      <c r="DB80" t="s">
        <v>292</v>
      </c>
      <c r="DC80" t="s">
        <v>290</v>
      </c>
      <c r="DD80" s="7">
        <v>4</v>
      </c>
      <c r="DE80" s="7">
        <v>1</v>
      </c>
      <c r="DF80" s="7">
        <v>1</v>
      </c>
      <c r="DG80" s="7">
        <v>1</v>
      </c>
      <c r="DH80" s="7">
        <v>1</v>
      </c>
      <c r="DI80" s="7">
        <v>1</v>
      </c>
      <c r="DJ80" t="s">
        <v>292</v>
      </c>
      <c r="DL80" s="7"/>
      <c r="DM80" s="7"/>
      <c r="DN80" s="7"/>
      <c r="DO80" s="7"/>
      <c r="DP80" s="7"/>
      <c r="DQ80" s="7"/>
      <c r="DT80" s="7"/>
      <c r="DU80" s="7"/>
      <c r="DV80" s="7"/>
      <c r="DW80" s="7"/>
      <c r="DX80" s="7"/>
      <c r="DY80" s="7"/>
      <c r="EB80" s="7"/>
      <c r="EC80" s="7"/>
      <c r="ED80" s="7"/>
      <c r="EE80" s="7"/>
      <c r="EF80" s="7"/>
      <c r="EG80" s="7"/>
      <c r="EI80" t="s">
        <v>290</v>
      </c>
      <c r="EJ80" s="7">
        <v>4</v>
      </c>
      <c r="EK80" s="7">
        <v>1</v>
      </c>
      <c r="EL80" s="7">
        <v>1</v>
      </c>
      <c r="EM80" s="7">
        <v>1</v>
      </c>
      <c r="EN80" s="7">
        <v>1</v>
      </c>
      <c r="EO80" s="7">
        <v>1</v>
      </c>
      <c r="EP80" t="s">
        <v>292</v>
      </c>
      <c r="EQ80" t="s">
        <v>296</v>
      </c>
      <c r="ER80" s="7"/>
      <c r="ES80" s="7"/>
      <c r="ET80" s="7"/>
      <c r="EU80" s="7"/>
      <c r="EV80" s="7"/>
      <c r="EW80" s="7"/>
      <c r="EZ80" s="7"/>
      <c r="FA80" s="7"/>
      <c r="FB80" s="7"/>
      <c r="FC80" s="7"/>
      <c r="FD80" s="7"/>
      <c r="FH80" s="7"/>
      <c r="FI80" s="7"/>
      <c r="FJ80" s="7"/>
      <c r="FK80" s="7"/>
      <c r="FL80" s="7"/>
      <c r="FM80" s="7"/>
    </row>
    <row r="81" spans="1:169" x14ac:dyDescent="0.55000000000000004">
      <c r="A81" s="5" t="s">
        <v>471</v>
      </c>
      <c r="T81" s="7"/>
      <c r="U81" s="7"/>
      <c r="V81" s="7"/>
      <c r="W81" s="7"/>
      <c r="X81" s="7"/>
      <c r="AB81" s="7"/>
      <c r="AC81" s="7"/>
      <c r="AD81" s="7"/>
      <c r="AE81" s="7"/>
      <c r="AF81" s="7"/>
      <c r="AG81" s="7"/>
      <c r="AJ81" s="7"/>
      <c r="AK81" s="7"/>
      <c r="AL81" s="7"/>
      <c r="AM81" s="7"/>
      <c r="AN81" s="7"/>
      <c r="AO81" s="7"/>
      <c r="BH81" s="7"/>
      <c r="BI81" s="7"/>
      <c r="BJ81" s="7"/>
      <c r="BK81" s="7"/>
      <c r="BL81" s="7"/>
      <c r="BM81" s="7"/>
      <c r="BP81" s="7"/>
      <c r="BQ81" s="7"/>
      <c r="BR81" s="7"/>
      <c r="BS81" s="7"/>
      <c r="BT81" s="7"/>
      <c r="BU81" s="7"/>
      <c r="BX81" s="7"/>
      <c r="BY81" s="7"/>
      <c r="BZ81" s="7"/>
      <c r="CA81" s="7"/>
      <c r="CB81" s="7"/>
      <c r="CC81" s="7"/>
      <c r="CF81" s="7"/>
      <c r="CG81" s="7"/>
      <c r="CH81" s="7"/>
      <c r="CI81" s="7"/>
      <c r="CJ81" s="7"/>
      <c r="CK81" s="7"/>
      <c r="CN81" s="7"/>
      <c r="CO81" s="7"/>
      <c r="CP81" s="7"/>
      <c r="CQ81" s="7"/>
      <c r="CR81" s="7"/>
      <c r="CV81" s="7"/>
      <c r="CW81" s="7"/>
      <c r="CX81" s="7"/>
      <c r="CY81" s="7"/>
      <c r="CZ81" s="7"/>
      <c r="DA81" s="7"/>
      <c r="DD81" s="7"/>
      <c r="DE81" s="7"/>
      <c r="DF81" s="7"/>
      <c r="DG81" s="7"/>
      <c r="DH81" s="7"/>
      <c r="DI81" s="7"/>
      <c r="DL81" s="7"/>
      <c r="DM81" s="7"/>
      <c r="DN81" s="7"/>
      <c r="DO81" s="7"/>
      <c r="DP81" s="7"/>
      <c r="DQ81" s="7"/>
      <c r="DT81" s="7"/>
      <c r="DU81" s="7"/>
      <c r="DV81" s="7"/>
      <c r="DW81" s="7"/>
      <c r="DX81" s="7"/>
      <c r="DY81" s="7"/>
      <c r="EB81" s="7"/>
      <c r="EC81" s="7"/>
      <c r="ED81" s="7"/>
      <c r="EE81" s="7"/>
      <c r="EF81" s="7"/>
      <c r="EG81" s="7"/>
      <c r="EJ81" s="7"/>
      <c r="EK81" s="7"/>
      <c r="EL81" s="7"/>
      <c r="EM81" s="7"/>
      <c r="EN81" s="7"/>
      <c r="EO81" s="7"/>
      <c r="ER81" s="7"/>
      <c r="ES81" s="7"/>
      <c r="ET81" s="7"/>
      <c r="EU81" s="7"/>
      <c r="EV81" s="7"/>
      <c r="EW81" s="7"/>
      <c r="EZ81" s="7"/>
      <c r="FA81" s="7"/>
      <c r="FB81" s="7"/>
      <c r="FC81" s="7"/>
      <c r="FD81" s="7"/>
      <c r="FH81" s="7"/>
      <c r="FI81" s="7"/>
      <c r="FJ81" s="7"/>
      <c r="FK81" s="7"/>
      <c r="FL81" s="7"/>
      <c r="FM81" s="7"/>
    </row>
    <row r="82" spans="1:169" x14ac:dyDescent="0.55000000000000004">
      <c r="A82" s="5" t="s">
        <v>472</v>
      </c>
      <c r="C82" t="s">
        <v>682</v>
      </c>
      <c r="D82" s="7" t="s">
        <v>685</v>
      </c>
      <c r="E82" s="7" t="s">
        <v>691</v>
      </c>
      <c r="F82" s="7" t="s">
        <v>685</v>
      </c>
      <c r="G82" s="7" t="s">
        <v>685</v>
      </c>
      <c r="T82" s="7"/>
      <c r="U82" s="7"/>
      <c r="V82" s="7"/>
      <c r="W82" s="7"/>
      <c r="X82" s="7"/>
      <c r="AB82" s="7"/>
      <c r="AC82" s="7"/>
      <c r="AD82" s="7"/>
      <c r="AE82" s="7"/>
      <c r="AF82" s="7"/>
      <c r="AG82" s="7"/>
      <c r="AJ82" s="7"/>
      <c r="AK82" s="7"/>
      <c r="AL82" s="7"/>
      <c r="AM82" s="7"/>
      <c r="AN82" s="7"/>
      <c r="AO82" s="7"/>
      <c r="BH82" s="7"/>
      <c r="BI82" s="7"/>
      <c r="BJ82" s="7"/>
      <c r="BK82" s="7"/>
      <c r="BL82" s="7"/>
      <c r="BM82" s="7"/>
      <c r="BP82" s="7"/>
      <c r="BQ82" s="7"/>
      <c r="BR82" s="7"/>
      <c r="BS82" s="7"/>
      <c r="BT82" s="7"/>
      <c r="BU82" s="7"/>
      <c r="BX82" s="7"/>
      <c r="BY82" s="7"/>
      <c r="BZ82" s="7"/>
      <c r="CA82" s="7"/>
      <c r="CB82" s="7"/>
      <c r="CC82" s="7"/>
      <c r="CF82" s="7"/>
      <c r="CG82" s="7"/>
      <c r="CH82" s="7"/>
      <c r="CI82" s="7"/>
      <c r="CJ82" s="7"/>
      <c r="CK82" s="7"/>
      <c r="CN82" s="7"/>
      <c r="CO82" s="7"/>
      <c r="CP82" s="7"/>
      <c r="CQ82" s="7"/>
      <c r="CR82" s="7"/>
      <c r="CV82" s="7"/>
      <c r="CW82" s="7"/>
      <c r="CX82" s="7"/>
      <c r="CY82" s="7"/>
      <c r="CZ82" s="7"/>
      <c r="DA82" s="7"/>
      <c r="DD82" s="7"/>
      <c r="DE82" s="7"/>
      <c r="DF82" s="7"/>
      <c r="DG82" s="7"/>
      <c r="DH82" s="7"/>
      <c r="DI82" s="7"/>
      <c r="DL82" s="7"/>
      <c r="DM82" s="7"/>
      <c r="DN82" s="7"/>
      <c r="DO82" s="7"/>
      <c r="DP82" s="7"/>
      <c r="DQ82" s="7"/>
      <c r="DT82" s="7"/>
      <c r="DU82" s="7"/>
      <c r="DV82" s="7"/>
      <c r="DW82" s="7"/>
      <c r="DX82" s="7"/>
      <c r="DY82" s="7"/>
      <c r="EB82" s="7"/>
      <c r="EC82" s="7"/>
      <c r="ED82" s="7"/>
      <c r="EE82" s="7"/>
      <c r="EF82" s="7"/>
      <c r="EG82" s="7"/>
      <c r="EJ82" s="7"/>
      <c r="EK82" s="7"/>
      <c r="EL82" s="7"/>
      <c r="EM82" s="7"/>
      <c r="EN82" s="7"/>
      <c r="EO82" s="7"/>
      <c r="ER82" s="7"/>
      <c r="ES82" s="7"/>
      <c r="ET82" s="7"/>
      <c r="EU82" s="7"/>
      <c r="EV82" s="7"/>
      <c r="EW82" s="7"/>
      <c r="EZ82" s="7"/>
      <c r="FA82" s="7"/>
      <c r="FB82" s="7"/>
      <c r="FC82" s="7"/>
      <c r="FD82" s="7"/>
      <c r="FH82" s="7"/>
      <c r="FI82" s="7"/>
      <c r="FJ82" s="7"/>
      <c r="FK82" s="7"/>
      <c r="FL82" s="7"/>
      <c r="FM82" s="7"/>
    </row>
    <row r="83" spans="1:169" x14ac:dyDescent="0.55000000000000004">
      <c r="A83" s="5" t="s">
        <v>473</v>
      </c>
      <c r="B83" s="3">
        <v>44389.559189814812</v>
      </c>
      <c r="C83" t="s">
        <v>690</v>
      </c>
      <c r="D83" s="7" t="s">
        <v>687</v>
      </c>
      <c r="E83" s="7" t="s">
        <v>684</v>
      </c>
      <c r="F83" s="7" t="s">
        <v>685</v>
      </c>
      <c r="G83" s="7" t="s">
        <v>685</v>
      </c>
      <c r="H83" s="7" t="s">
        <v>675</v>
      </c>
      <c r="I83" s="7" t="s">
        <v>676</v>
      </c>
      <c r="K83" t="s">
        <v>95</v>
      </c>
      <c r="L83" s="7">
        <v>4</v>
      </c>
      <c r="M83" s="7">
        <v>1</v>
      </c>
      <c r="N83" s="7">
        <v>1</v>
      </c>
      <c r="O83" s="7">
        <v>1</v>
      </c>
      <c r="P83" s="7">
        <v>1</v>
      </c>
      <c r="S83" t="s">
        <v>49</v>
      </c>
      <c r="T83" s="7"/>
      <c r="U83" s="7"/>
      <c r="V83" s="7"/>
      <c r="W83" s="7"/>
      <c r="X83" s="7"/>
      <c r="AA83" t="s">
        <v>283</v>
      </c>
      <c r="AB83" s="7">
        <v>4</v>
      </c>
      <c r="AC83" s="7">
        <v>1</v>
      </c>
      <c r="AD83" s="7">
        <v>1</v>
      </c>
      <c r="AE83" s="7">
        <v>1</v>
      </c>
      <c r="AF83" s="7">
        <v>1</v>
      </c>
      <c r="AG83" s="7"/>
      <c r="AI83" t="s">
        <v>131</v>
      </c>
      <c r="AJ83" s="7"/>
      <c r="AK83" s="7"/>
      <c r="AL83" s="7"/>
      <c r="AM83" s="7"/>
      <c r="AN83" s="7"/>
      <c r="AO83" s="7"/>
      <c r="AQ83" t="s">
        <v>284</v>
      </c>
      <c r="AR83" s="7">
        <v>3</v>
      </c>
      <c r="AS83" s="7">
        <v>1</v>
      </c>
      <c r="AT83" s="7">
        <v>1</v>
      </c>
      <c r="AU83" s="7">
        <v>1</v>
      </c>
      <c r="AV83" s="7">
        <v>1</v>
      </c>
      <c r="AY83" t="s">
        <v>131</v>
      </c>
      <c r="BG83" t="s">
        <v>285</v>
      </c>
      <c r="BH83" s="7">
        <v>4</v>
      </c>
      <c r="BI83" s="7">
        <v>1</v>
      </c>
      <c r="BJ83" s="7">
        <v>1</v>
      </c>
      <c r="BK83" s="7">
        <v>1</v>
      </c>
      <c r="BL83" s="7">
        <v>1</v>
      </c>
      <c r="BM83" s="7"/>
      <c r="BO83" t="s">
        <v>74</v>
      </c>
      <c r="BP83" s="7">
        <v>4</v>
      </c>
      <c r="BQ83" s="7">
        <v>1</v>
      </c>
      <c r="BR83" s="7">
        <v>1</v>
      </c>
      <c r="BS83" s="7">
        <v>1</v>
      </c>
      <c r="BT83" s="7">
        <v>1</v>
      </c>
      <c r="BU83" s="7"/>
      <c r="BW83" t="s">
        <v>286</v>
      </c>
      <c r="BX83" s="7">
        <v>4</v>
      </c>
      <c r="BY83" s="7">
        <v>1</v>
      </c>
      <c r="BZ83" s="7">
        <v>1</v>
      </c>
      <c r="CA83" s="7">
        <v>1</v>
      </c>
      <c r="CB83" s="7">
        <v>1</v>
      </c>
      <c r="CC83" s="7"/>
      <c r="CE83" t="s">
        <v>49</v>
      </c>
      <c r="CF83" s="7"/>
      <c r="CG83" s="7"/>
      <c r="CH83" s="7"/>
      <c r="CI83" s="7"/>
      <c r="CJ83" s="7"/>
      <c r="CK83" s="7"/>
      <c r="CM83" t="s">
        <v>287</v>
      </c>
      <c r="CN83" s="7">
        <v>4</v>
      </c>
      <c r="CO83" s="7">
        <v>1</v>
      </c>
      <c r="CP83" s="7">
        <v>1</v>
      </c>
      <c r="CQ83" s="7">
        <v>1</v>
      </c>
      <c r="CR83" s="7">
        <v>1</v>
      </c>
      <c r="CU83" t="s">
        <v>185</v>
      </c>
      <c r="CV83" s="7">
        <v>3</v>
      </c>
      <c r="CW83" s="7">
        <v>1</v>
      </c>
      <c r="CX83" s="7">
        <v>1</v>
      </c>
      <c r="CY83" s="7">
        <v>1</v>
      </c>
      <c r="CZ83" s="7">
        <v>1</v>
      </c>
      <c r="DA83" s="7"/>
      <c r="DC83" t="s">
        <v>49</v>
      </c>
      <c r="DD83" s="7"/>
      <c r="DE83" s="7"/>
      <c r="DF83" s="7"/>
      <c r="DG83" s="7"/>
      <c r="DH83" s="7"/>
      <c r="DI83" s="7"/>
      <c r="DK83" t="s">
        <v>49</v>
      </c>
      <c r="DL83" s="7"/>
      <c r="DM83" s="7"/>
      <c r="DN83" s="7"/>
      <c r="DO83" s="7"/>
      <c r="DP83" s="7"/>
      <c r="DQ83" s="7"/>
      <c r="DS83" t="s">
        <v>15</v>
      </c>
      <c r="DT83" s="7">
        <v>3</v>
      </c>
      <c r="DU83" s="7">
        <v>1</v>
      </c>
      <c r="DV83" s="7">
        <v>1</v>
      </c>
      <c r="DW83" s="7">
        <v>1</v>
      </c>
      <c r="DX83" s="7">
        <v>1</v>
      </c>
      <c r="DY83" s="7"/>
      <c r="EA83" t="s">
        <v>49</v>
      </c>
      <c r="EB83" s="7"/>
      <c r="EC83" s="7"/>
      <c r="ED83" s="7"/>
      <c r="EE83" s="7"/>
      <c r="EF83" s="7"/>
      <c r="EG83" s="7"/>
      <c r="EI83" t="s">
        <v>288</v>
      </c>
      <c r="EJ83" s="7">
        <v>3</v>
      </c>
      <c r="EK83" s="7">
        <v>1</v>
      </c>
      <c r="EL83" s="7">
        <v>1</v>
      </c>
      <c r="EM83" s="7">
        <v>1</v>
      </c>
      <c r="EN83" s="7">
        <v>1</v>
      </c>
      <c r="EO83" s="7"/>
      <c r="EQ83" t="s">
        <v>289</v>
      </c>
      <c r="ER83" s="7">
        <v>4</v>
      </c>
      <c r="ES83" s="7">
        <v>1</v>
      </c>
      <c r="ET83" s="7">
        <v>1</v>
      </c>
      <c r="EU83" s="7">
        <v>1</v>
      </c>
      <c r="EV83" s="7">
        <v>1</v>
      </c>
      <c r="EW83" s="7"/>
      <c r="EY83" t="s">
        <v>131</v>
      </c>
      <c r="EZ83" s="7"/>
      <c r="FA83" s="7"/>
      <c r="FB83" s="7"/>
      <c r="FC83" s="7"/>
      <c r="FD83" s="7"/>
      <c r="FH83" s="7"/>
      <c r="FI83" s="7"/>
      <c r="FJ83" s="7"/>
      <c r="FK83" s="7"/>
      <c r="FL83" s="7"/>
      <c r="FM83" s="7"/>
    </row>
    <row r="84" spans="1:169" x14ac:dyDescent="0.55000000000000004">
      <c r="A84" s="5" t="s">
        <v>474</v>
      </c>
      <c r="B84" s="3">
        <v>44389.410034722219</v>
      </c>
      <c r="C84" t="s">
        <v>689</v>
      </c>
      <c r="D84" s="7" t="s">
        <v>683</v>
      </c>
      <c r="E84" s="7" t="s">
        <v>691</v>
      </c>
      <c r="F84" s="7" t="s">
        <v>683</v>
      </c>
      <c r="G84" s="7" t="s">
        <v>683</v>
      </c>
      <c r="H84" s="7" t="s">
        <v>676</v>
      </c>
      <c r="I84" s="7" t="s">
        <v>676</v>
      </c>
      <c r="K84" t="s">
        <v>36</v>
      </c>
      <c r="L84" s="7">
        <v>4</v>
      </c>
      <c r="M84" s="7">
        <v>2</v>
      </c>
      <c r="N84" s="7">
        <v>1</v>
      </c>
      <c r="O84" s="7">
        <v>1</v>
      </c>
      <c r="P84" s="7">
        <v>1</v>
      </c>
      <c r="S84" t="s">
        <v>37</v>
      </c>
      <c r="T84" s="7">
        <v>4</v>
      </c>
      <c r="U84" s="7">
        <v>2</v>
      </c>
      <c r="V84" s="7">
        <v>1</v>
      </c>
      <c r="W84" s="7">
        <v>1</v>
      </c>
      <c r="X84" s="7">
        <v>1</v>
      </c>
      <c r="AA84" t="s">
        <v>38</v>
      </c>
      <c r="AB84" s="7">
        <v>2</v>
      </c>
      <c r="AC84" s="7">
        <v>2</v>
      </c>
      <c r="AD84" s="7"/>
      <c r="AE84" s="7">
        <v>1</v>
      </c>
      <c r="AF84" s="7"/>
      <c r="AG84" s="7"/>
      <c r="AI84" t="s">
        <v>39</v>
      </c>
      <c r="AJ84" s="7">
        <v>3</v>
      </c>
      <c r="AK84" s="7">
        <v>2</v>
      </c>
      <c r="AL84" s="7"/>
      <c r="AM84" s="7"/>
      <c r="AN84" s="7">
        <v>1</v>
      </c>
      <c r="AO84" s="7"/>
      <c r="AQ84" t="s">
        <v>40</v>
      </c>
      <c r="AR84" s="7">
        <v>3</v>
      </c>
      <c r="AS84" s="7">
        <v>2</v>
      </c>
      <c r="AT84" s="7">
        <v>1</v>
      </c>
      <c r="AU84" s="7">
        <v>1</v>
      </c>
      <c r="AV84" s="7">
        <v>1</v>
      </c>
      <c r="AY84" t="s">
        <v>41</v>
      </c>
      <c r="AZ84" s="7">
        <v>3</v>
      </c>
      <c r="BA84" s="7">
        <v>1</v>
      </c>
      <c r="BB84" s="7">
        <v>1</v>
      </c>
      <c r="BC84" s="7">
        <v>1</v>
      </c>
      <c r="BD84" s="7">
        <v>1</v>
      </c>
      <c r="BG84" t="s">
        <v>42</v>
      </c>
      <c r="BH84" s="7">
        <v>4</v>
      </c>
      <c r="BI84" s="7">
        <v>2</v>
      </c>
      <c r="BJ84" s="7">
        <v>1</v>
      </c>
      <c r="BK84" s="7">
        <v>1</v>
      </c>
      <c r="BL84" s="7">
        <v>1</v>
      </c>
      <c r="BM84" s="7"/>
      <c r="BO84" t="s">
        <v>43</v>
      </c>
      <c r="BP84" s="7">
        <v>4</v>
      </c>
      <c r="BQ84" s="7">
        <v>1</v>
      </c>
      <c r="BR84" s="7">
        <v>1</v>
      </c>
      <c r="BS84" s="7">
        <v>1</v>
      </c>
      <c r="BT84" s="7">
        <v>1</v>
      </c>
      <c r="BU84" s="7"/>
      <c r="BW84" t="s">
        <v>44</v>
      </c>
      <c r="BX84" s="7">
        <v>4</v>
      </c>
      <c r="BY84" s="7">
        <v>2</v>
      </c>
      <c r="BZ84" s="7">
        <v>1</v>
      </c>
      <c r="CA84" s="7">
        <v>1</v>
      </c>
      <c r="CB84" s="7">
        <v>1</v>
      </c>
      <c r="CC84" s="7"/>
      <c r="CE84" t="s">
        <v>45</v>
      </c>
      <c r="CF84" s="7">
        <v>2</v>
      </c>
      <c r="CG84" s="7">
        <v>2</v>
      </c>
      <c r="CH84" s="7">
        <v>1</v>
      </c>
      <c r="CI84" s="7">
        <v>1</v>
      </c>
      <c r="CJ84" s="7">
        <v>1</v>
      </c>
      <c r="CK84" s="7"/>
      <c r="CM84" t="s">
        <v>46</v>
      </c>
      <c r="CN84" s="7"/>
      <c r="CO84" s="7">
        <v>2</v>
      </c>
      <c r="CP84" s="7">
        <v>1</v>
      </c>
      <c r="CQ84" s="7">
        <v>1</v>
      </c>
      <c r="CR84" s="7">
        <v>1</v>
      </c>
      <c r="CU84" t="s">
        <v>46</v>
      </c>
      <c r="CV84" s="7">
        <v>2</v>
      </c>
      <c r="CW84" s="7">
        <v>2</v>
      </c>
      <c r="CX84" s="7">
        <v>1</v>
      </c>
      <c r="CY84" s="7">
        <v>1</v>
      </c>
      <c r="CZ84" s="7">
        <v>1</v>
      </c>
      <c r="DA84" s="7"/>
      <c r="DC84" t="s">
        <v>45</v>
      </c>
      <c r="DD84" s="7">
        <v>2</v>
      </c>
      <c r="DE84" s="7">
        <v>2</v>
      </c>
      <c r="DF84" s="7">
        <v>1</v>
      </c>
      <c r="DG84" s="7">
        <v>1</v>
      </c>
      <c r="DH84" s="7">
        <v>1</v>
      </c>
      <c r="DI84" s="7"/>
      <c r="DK84" t="s">
        <v>45</v>
      </c>
      <c r="DL84" s="7">
        <v>2</v>
      </c>
      <c r="DM84" s="7">
        <v>2</v>
      </c>
      <c r="DN84" s="7">
        <v>1</v>
      </c>
      <c r="DO84" s="7">
        <v>1</v>
      </c>
      <c r="DP84" s="7">
        <v>1</v>
      </c>
      <c r="DQ84" s="7"/>
      <c r="DS84" t="s">
        <v>47</v>
      </c>
      <c r="DT84" s="7">
        <v>2</v>
      </c>
      <c r="DU84" s="7">
        <v>2</v>
      </c>
      <c r="DV84" s="7">
        <v>1</v>
      </c>
      <c r="DW84" s="7">
        <v>1</v>
      </c>
      <c r="DX84" s="7">
        <v>1</v>
      </c>
      <c r="DY84" s="7"/>
      <c r="EA84" t="s">
        <v>45</v>
      </c>
      <c r="EB84" s="7">
        <v>2</v>
      </c>
      <c r="EC84" s="7">
        <v>2</v>
      </c>
      <c r="ED84" s="7">
        <v>1</v>
      </c>
      <c r="EE84" s="7">
        <v>1</v>
      </c>
      <c r="EF84" s="7">
        <v>1</v>
      </c>
      <c r="EG84" s="7"/>
      <c r="EJ84" s="7"/>
      <c r="EK84" s="7"/>
      <c r="EL84" s="7"/>
      <c r="EM84" s="7"/>
      <c r="EN84" s="7"/>
      <c r="EO84" s="7"/>
      <c r="ER84" s="7"/>
      <c r="ES84" s="7"/>
      <c r="ET84" s="7"/>
      <c r="EU84" s="7"/>
      <c r="EV84" s="7"/>
      <c r="EW84" s="7"/>
      <c r="EZ84" s="7"/>
      <c r="FA84" s="7"/>
      <c r="FB84" s="7"/>
      <c r="FC84" s="7"/>
      <c r="FD84" s="7"/>
      <c r="FH84" s="7"/>
      <c r="FI84" s="7"/>
      <c r="FJ84" s="7"/>
      <c r="FK84" s="7"/>
      <c r="FL84" s="7"/>
      <c r="FM84" s="7"/>
    </row>
    <row r="85" spans="1:169" x14ac:dyDescent="0.55000000000000004">
      <c r="A85" s="5" t="s">
        <v>475</v>
      </c>
      <c r="B85" s="3">
        <v>43957.761597222219</v>
      </c>
      <c r="C85" t="s">
        <v>682</v>
      </c>
      <c r="D85" s="7" t="s">
        <v>687</v>
      </c>
      <c r="E85" s="7" t="s">
        <v>693</v>
      </c>
      <c r="F85" s="7" t="s">
        <v>49</v>
      </c>
      <c r="G85" s="7" t="s">
        <v>687</v>
      </c>
      <c r="H85" s="7" t="s">
        <v>676</v>
      </c>
      <c r="I85" s="7" t="s">
        <v>676</v>
      </c>
      <c r="K85" t="s">
        <v>118</v>
      </c>
      <c r="L85" s="7">
        <v>3</v>
      </c>
      <c r="M85" s="7">
        <v>1</v>
      </c>
      <c r="N85" s="7">
        <v>1</v>
      </c>
      <c r="O85" s="7">
        <v>1</v>
      </c>
      <c r="P85" s="7">
        <v>1</v>
      </c>
      <c r="T85" s="7"/>
      <c r="U85" s="7"/>
      <c r="V85" s="7"/>
      <c r="W85" s="7"/>
      <c r="X85" s="7"/>
      <c r="AB85" s="7"/>
      <c r="AC85" s="7"/>
      <c r="AD85" s="7"/>
      <c r="AE85" s="7"/>
      <c r="AF85" s="7"/>
      <c r="AG85" s="7"/>
      <c r="AJ85" s="7"/>
      <c r="AK85" s="7"/>
      <c r="AL85" s="7"/>
      <c r="AM85" s="7"/>
      <c r="AN85" s="7"/>
      <c r="AO85" s="7"/>
      <c r="AQ85" t="s">
        <v>119</v>
      </c>
      <c r="AR85" s="7">
        <v>3</v>
      </c>
      <c r="AS85" s="7">
        <v>1</v>
      </c>
      <c r="AT85" s="7">
        <v>1</v>
      </c>
      <c r="AU85" s="7">
        <v>1</v>
      </c>
      <c r="AV85" s="7">
        <v>1</v>
      </c>
      <c r="BH85" s="7"/>
      <c r="BI85" s="7"/>
      <c r="BJ85" s="7"/>
      <c r="BK85" s="7"/>
      <c r="BL85" s="7"/>
      <c r="BM85" s="7"/>
      <c r="BO85" t="s">
        <v>120</v>
      </c>
      <c r="BP85" s="7">
        <v>4</v>
      </c>
      <c r="BQ85" s="7">
        <v>1</v>
      </c>
      <c r="BR85" s="7">
        <v>1</v>
      </c>
      <c r="BS85" s="7">
        <v>1</v>
      </c>
      <c r="BT85" s="7">
        <v>1</v>
      </c>
      <c r="BU85" s="7"/>
      <c r="BW85" t="s">
        <v>55</v>
      </c>
      <c r="BX85" s="7">
        <v>2</v>
      </c>
      <c r="BY85" s="7">
        <v>3</v>
      </c>
      <c r="BZ85" s="7">
        <v>1</v>
      </c>
      <c r="CA85" s="7"/>
      <c r="CB85" s="7"/>
      <c r="CC85" s="7"/>
      <c r="CF85" s="7"/>
      <c r="CG85" s="7"/>
      <c r="CH85" s="7"/>
      <c r="CI85" s="7"/>
      <c r="CJ85" s="7"/>
      <c r="CK85" s="7"/>
      <c r="CN85" s="7"/>
      <c r="CO85" s="7"/>
      <c r="CP85" s="7"/>
      <c r="CQ85" s="7"/>
      <c r="CR85" s="7"/>
      <c r="CV85" s="7"/>
      <c r="CW85" s="7"/>
      <c r="CX85" s="7"/>
      <c r="CY85" s="7"/>
      <c r="CZ85" s="7"/>
      <c r="DA85" s="7"/>
      <c r="DD85" s="7"/>
      <c r="DE85" s="7"/>
      <c r="DF85" s="7"/>
      <c r="DG85" s="7"/>
      <c r="DH85" s="7"/>
      <c r="DI85" s="7"/>
      <c r="DL85" s="7"/>
      <c r="DM85" s="7"/>
      <c r="DN85" s="7"/>
      <c r="DO85" s="7"/>
      <c r="DP85" s="7"/>
      <c r="DQ85" s="7"/>
      <c r="DT85" s="7"/>
      <c r="DU85" s="7"/>
      <c r="DV85" s="7"/>
      <c r="DW85" s="7"/>
      <c r="DX85" s="7"/>
      <c r="DY85" s="7"/>
      <c r="EB85" s="7"/>
      <c r="EC85" s="7"/>
      <c r="ED85" s="7"/>
      <c r="EE85" s="7"/>
      <c r="EF85" s="7"/>
      <c r="EG85" s="7"/>
      <c r="EJ85" s="7"/>
      <c r="EK85" s="7"/>
      <c r="EL85" s="7"/>
      <c r="EM85" s="7"/>
      <c r="EN85" s="7"/>
      <c r="EO85" s="7"/>
      <c r="ER85" s="7"/>
      <c r="ES85" s="7"/>
      <c r="ET85" s="7"/>
      <c r="EU85" s="7"/>
      <c r="EV85" s="7"/>
      <c r="EW85" s="7"/>
      <c r="EZ85" s="7"/>
      <c r="FA85" s="7"/>
      <c r="FB85" s="7"/>
      <c r="FC85" s="7"/>
      <c r="FD85" s="7"/>
      <c r="FH85" s="7"/>
      <c r="FI85" s="7"/>
      <c r="FJ85" s="7"/>
      <c r="FK85" s="7"/>
      <c r="FL85" s="7"/>
      <c r="FM85" s="7"/>
    </row>
    <row r="86" spans="1:169" x14ac:dyDescent="0.55000000000000004">
      <c r="A86" s="5" t="s">
        <v>476</v>
      </c>
      <c r="B86" s="3">
        <v>43963.032696759263</v>
      </c>
      <c r="C86" t="s">
        <v>689</v>
      </c>
      <c r="D86" s="7" t="s">
        <v>685</v>
      </c>
      <c r="E86" s="7" t="s">
        <v>684</v>
      </c>
      <c r="F86" s="7" t="s">
        <v>685</v>
      </c>
      <c r="G86" s="7" t="s">
        <v>685</v>
      </c>
      <c r="H86" s="7" t="s">
        <v>675</v>
      </c>
      <c r="I86" s="7" t="s">
        <v>675</v>
      </c>
      <c r="K86" t="s">
        <v>19</v>
      </c>
      <c r="L86" s="7">
        <v>4</v>
      </c>
      <c r="M86" s="7">
        <v>3</v>
      </c>
      <c r="N86" s="7">
        <v>1</v>
      </c>
      <c r="O86" s="7">
        <v>1</v>
      </c>
      <c r="P86" s="7">
        <v>1</v>
      </c>
      <c r="S86" t="s">
        <v>19</v>
      </c>
      <c r="T86" s="7">
        <v>4</v>
      </c>
      <c r="U86" s="7"/>
      <c r="V86" s="7">
        <v>1</v>
      </c>
      <c r="W86" s="7">
        <v>1</v>
      </c>
      <c r="X86" s="7">
        <v>1</v>
      </c>
      <c r="AB86" s="7"/>
      <c r="AC86" s="7"/>
      <c r="AD86" s="7"/>
      <c r="AE86" s="7"/>
      <c r="AF86" s="7"/>
      <c r="AG86" s="7"/>
      <c r="AJ86" s="7"/>
      <c r="AK86" s="7"/>
      <c r="AL86" s="7"/>
      <c r="AM86" s="7"/>
      <c r="AN86" s="7"/>
      <c r="AO86" s="7"/>
      <c r="AQ86" t="s">
        <v>20</v>
      </c>
      <c r="AR86" s="7">
        <v>3</v>
      </c>
      <c r="AS86" s="7">
        <v>1</v>
      </c>
      <c r="AT86" s="7">
        <v>1</v>
      </c>
      <c r="AU86" s="7">
        <v>1</v>
      </c>
      <c r="AV86" s="7">
        <v>1</v>
      </c>
      <c r="BH86" s="7"/>
      <c r="BI86" s="7"/>
      <c r="BJ86" s="7"/>
      <c r="BK86" s="7"/>
      <c r="BL86" s="7"/>
      <c r="BM86" s="7"/>
      <c r="BO86" t="s">
        <v>3</v>
      </c>
      <c r="BP86" s="7">
        <v>3</v>
      </c>
      <c r="BQ86" s="7">
        <v>1</v>
      </c>
      <c r="BR86" s="7">
        <v>1</v>
      </c>
      <c r="BS86" s="7">
        <v>1</v>
      </c>
      <c r="BT86" s="7">
        <v>1</v>
      </c>
      <c r="BU86" s="7"/>
      <c r="BW86" t="s">
        <v>21</v>
      </c>
      <c r="BX86" s="7">
        <v>4</v>
      </c>
      <c r="BY86" s="7">
        <v>1</v>
      </c>
      <c r="BZ86" s="7">
        <v>1</v>
      </c>
      <c r="CA86" s="7">
        <v>1</v>
      </c>
      <c r="CB86" s="7">
        <v>1</v>
      </c>
      <c r="CC86" s="7"/>
      <c r="CF86" s="7"/>
      <c r="CG86" s="7"/>
      <c r="CH86" s="7"/>
      <c r="CI86" s="7"/>
      <c r="CJ86" s="7"/>
      <c r="CK86" s="7"/>
      <c r="CM86" t="s">
        <v>22</v>
      </c>
      <c r="CN86" s="7">
        <v>4</v>
      </c>
      <c r="CO86" s="7">
        <v>2</v>
      </c>
      <c r="CP86" s="7">
        <v>1</v>
      </c>
      <c r="CQ86" s="7">
        <v>1</v>
      </c>
      <c r="CR86" s="7">
        <v>1</v>
      </c>
      <c r="CV86" s="7"/>
      <c r="CW86" s="7"/>
      <c r="CX86" s="7"/>
      <c r="CY86" s="7"/>
      <c r="CZ86" s="7"/>
      <c r="DA86" s="7"/>
      <c r="DD86" s="7"/>
      <c r="DE86" s="7"/>
      <c r="DF86" s="7"/>
      <c r="DG86" s="7"/>
      <c r="DH86" s="7"/>
      <c r="DI86" s="7"/>
      <c r="DL86" s="7"/>
      <c r="DM86" s="7"/>
      <c r="DN86" s="7"/>
      <c r="DO86" s="7"/>
      <c r="DP86" s="7"/>
      <c r="DQ86" s="7"/>
      <c r="DS86" t="s">
        <v>23</v>
      </c>
      <c r="DT86" s="7">
        <v>1</v>
      </c>
      <c r="DU86" s="7">
        <v>3</v>
      </c>
      <c r="DV86" s="7">
        <v>1</v>
      </c>
      <c r="DW86" s="7">
        <v>1</v>
      </c>
      <c r="DX86" s="7">
        <v>1</v>
      </c>
      <c r="DY86" s="7"/>
      <c r="EB86" s="7"/>
      <c r="EC86" s="7"/>
      <c r="ED86" s="7"/>
      <c r="EE86" s="7"/>
      <c r="EF86" s="7"/>
      <c r="EG86" s="7"/>
      <c r="EJ86" s="7"/>
      <c r="EK86" s="7"/>
      <c r="EL86" s="7"/>
      <c r="EM86" s="7"/>
      <c r="EN86" s="7"/>
      <c r="EO86" s="7"/>
      <c r="ER86" s="7"/>
      <c r="ES86" s="7"/>
      <c r="ET86" s="7"/>
      <c r="EU86" s="7"/>
      <c r="EV86" s="7"/>
      <c r="EW86" s="7"/>
      <c r="EZ86" s="7"/>
      <c r="FA86" s="7"/>
      <c r="FB86" s="7"/>
      <c r="FC86" s="7"/>
      <c r="FD86" s="7"/>
      <c r="FH86" s="7"/>
      <c r="FI86" s="7"/>
      <c r="FJ86" s="7"/>
      <c r="FK86" s="7"/>
      <c r="FL86" s="7"/>
      <c r="FM86" s="7"/>
    </row>
    <row r="87" spans="1:169" x14ac:dyDescent="0.55000000000000004">
      <c r="A87" s="5" t="s">
        <v>477</v>
      </c>
      <c r="B87" s="3">
        <v>44407.092812499999</v>
      </c>
      <c r="C87" t="s">
        <v>689</v>
      </c>
      <c r="D87" s="7" t="s">
        <v>685</v>
      </c>
      <c r="E87" s="7" t="s">
        <v>684</v>
      </c>
      <c r="F87" s="7" t="s">
        <v>687</v>
      </c>
      <c r="G87" s="7" t="s">
        <v>687</v>
      </c>
      <c r="H87" s="7" t="s">
        <v>675</v>
      </c>
      <c r="I87" s="7" t="s">
        <v>675</v>
      </c>
      <c r="K87" t="s">
        <v>85</v>
      </c>
      <c r="L87" s="7">
        <v>2</v>
      </c>
      <c r="M87" s="7">
        <v>2</v>
      </c>
      <c r="N87" s="7">
        <v>1</v>
      </c>
      <c r="O87" s="7">
        <v>1</v>
      </c>
      <c r="P87" s="7">
        <v>1</v>
      </c>
      <c r="S87" t="s">
        <v>110</v>
      </c>
      <c r="T87" s="7">
        <v>4</v>
      </c>
      <c r="U87" s="7">
        <v>1</v>
      </c>
      <c r="V87" s="7">
        <v>1</v>
      </c>
      <c r="W87" s="7">
        <v>1</v>
      </c>
      <c r="X87" s="7"/>
      <c r="AB87" s="7"/>
      <c r="AC87" s="7"/>
      <c r="AD87" s="7"/>
      <c r="AE87" s="7"/>
      <c r="AF87" s="7"/>
      <c r="AG87" s="7"/>
      <c r="AJ87" s="7"/>
      <c r="AK87" s="7"/>
      <c r="AL87" s="7"/>
      <c r="AM87" s="7"/>
      <c r="AN87" s="7"/>
      <c r="AO87" s="7"/>
      <c r="AQ87" t="s">
        <v>268</v>
      </c>
      <c r="AR87" s="7">
        <v>4</v>
      </c>
      <c r="AS87" s="7">
        <v>1</v>
      </c>
      <c r="AT87" s="7">
        <v>1</v>
      </c>
      <c r="AU87" s="7">
        <v>1</v>
      </c>
      <c r="AV87" s="7">
        <v>1</v>
      </c>
      <c r="AY87" t="s">
        <v>41</v>
      </c>
      <c r="AZ87" s="7">
        <v>3</v>
      </c>
      <c r="BA87" s="7">
        <v>2</v>
      </c>
      <c r="BD87" s="7">
        <v>1</v>
      </c>
      <c r="BG87" t="s">
        <v>73</v>
      </c>
      <c r="BH87" s="7">
        <v>1</v>
      </c>
      <c r="BI87" s="7">
        <v>2</v>
      </c>
      <c r="BJ87" s="7">
        <v>1</v>
      </c>
      <c r="BK87" s="7">
        <v>1</v>
      </c>
      <c r="BL87" s="7"/>
      <c r="BM87" s="7"/>
      <c r="BO87" t="s">
        <v>265</v>
      </c>
      <c r="BP87" s="7">
        <v>2</v>
      </c>
      <c r="BQ87" s="7">
        <v>2</v>
      </c>
      <c r="BR87" s="7">
        <v>1</v>
      </c>
      <c r="BS87" s="7">
        <v>1</v>
      </c>
      <c r="BT87" s="7">
        <v>1</v>
      </c>
      <c r="BU87" s="7"/>
      <c r="BX87" s="7"/>
      <c r="BY87" s="7"/>
      <c r="BZ87" s="7"/>
      <c r="CA87" s="7"/>
      <c r="CB87" s="7"/>
      <c r="CC87" s="7"/>
      <c r="CF87" s="7"/>
      <c r="CG87" s="7"/>
      <c r="CH87" s="7"/>
      <c r="CI87" s="7"/>
      <c r="CJ87" s="7"/>
      <c r="CK87" s="7"/>
      <c r="CN87" s="7"/>
      <c r="CO87" s="7"/>
      <c r="CP87" s="7"/>
      <c r="CQ87" s="7"/>
      <c r="CR87" s="7"/>
      <c r="CV87" s="7"/>
      <c r="CW87" s="7"/>
      <c r="CX87" s="7"/>
      <c r="CY87" s="7"/>
      <c r="CZ87" s="7"/>
      <c r="DA87" s="7"/>
      <c r="DC87" t="s">
        <v>110</v>
      </c>
      <c r="DD87" s="7">
        <v>4</v>
      </c>
      <c r="DE87" s="7">
        <v>1</v>
      </c>
      <c r="DF87" s="7">
        <v>1</v>
      </c>
      <c r="DG87" s="7"/>
      <c r="DH87" s="7"/>
      <c r="DI87" s="7"/>
      <c r="DL87" s="7"/>
      <c r="DM87" s="7"/>
      <c r="DN87" s="7"/>
      <c r="DO87" s="7"/>
      <c r="DP87" s="7"/>
      <c r="DQ87" s="7"/>
      <c r="DS87" t="s">
        <v>23</v>
      </c>
      <c r="DT87" s="7">
        <v>2</v>
      </c>
      <c r="DU87" s="7">
        <v>1</v>
      </c>
      <c r="DV87" s="7">
        <v>1</v>
      </c>
      <c r="DW87" s="7">
        <v>1</v>
      </c>
      <c r="DX87" s="7">
        <v>1</v>
      </c>
      <c r="DY87" s="7"/>
      <c r="EB87" s="7"/>
      <c r="EC87" s="7"/>
      <c r="ED87" s="7"/>
      <c r="EE87" s="7"/>
      <c r="EF87" s="7"/>
      <c r="EG87" s="7"/>
      <c r="EI87" t="s">
        <v>269</v>
      </c>
      <c r="EJ87" s="7">
        <v>2</v>
      </c>
      <c r="EK87" s="7">
        <v>1</v>
      </c>
      <c r="EL87" s="7">
        <v>1</v>
      </c>
      <c r="EM87" s="7">
        <v>1</v>
      </c>
      <c r="EN87" s="7"/>
      <c r="EO87" s="7"/>
      <c r="EQ87" t="s">
        <v>170</v>
      </c>
      <c r="ER87" s="7">
        <v>4</v>
      </c>
      <c r="ES87" s="7">
        <v>1</v>
      </c>
      <c r="ET87" s="7">
        <v>1</v>
      </c>
      <c r="EU87" s="7">
        <v>1</v>
      </c>
      <c r="EV87" s="7"/>
      <c r="EW87" s="7"/>
      <c r="EZ87" s="7"/>
      <c r="FA87" s="7"/>
      <c r="FB87" s="7"/>
      <c r="FC87" s="7"/>
      <c r="FD87" s="7"/>
      <c r="FH87" s="7"/>
      <c r="FI87" s="7"/>
      <c r="FJ87" s="7"/>
      <c r="FK87" s="7"/>
      <c r="FL87" s="7"/>
      <c r="FM87" s="7"/>
    </row>
    <row r="88" spans="1:169" x14ac:dyDescent="0.55000000000000004">
      <c r="A88" s="5" t="s">
        <v>478</v>
      </c>
      <c r="T88" s="7"/>
      <c r="U88" s="7"/>
      <c r="V88" s="7"/>
      <c r="W88" s="7"/>
      <c r="X88" s="7"/>
      <c r="AB88" s="7"/>
      <c r="AC88" s="7"/>
      <c r="AD88" s="7"/>
      <c r="AE88" s="7"/>
      <c r="AF88" s="7"/>
      <c r="AG88" s="7"/>
      <c r="AJ88" s="7"/>
      <c r="AK88" s="7"/>
      <c r="AL88" s="7"/>
      <c r="AM88" s="7"/>
      <c r="AN88" s="7"/>
      <c r="AO88" s="7"/>
      <c r="BH88" s="7"/>
      <c r="BI88" s="7"/>
      <c r="BJ88" s="7"/>
      <c r="BK88" s="7"/>
      <c r="BL88" s="7"/>
      <c r="BM88" s="7"/>
      <c r="BP88" s="7"/>
      <c r="BQ88" s="7"/>
      <c r="BR88" s="7"/>
      <c r="BS88" s="7"/>
      <c r="BT88" s="7"/>
      <c r="BU88" s="7"/>
      <c r="BX88" s="7"/>
      <c r="BY88" s="7"/>
      <c r="BZ88" s="7"/>
      <c r="CA88" s="7"/>
      <c r="CB88" s="7"/>
      <c r="CC88" s="7"/>
      <c r="CF88" s="7"/>
      <c r="CG88" s="7"/>
      <c r="CH88" s="7"/>
      <c r="CI88" s="7"/>
      <c r="CJ88" s="7"/>
      <c r="CK88" s="7"/>
      <c r="CN88" s="7"/>
      <c r="CO88" s="7"/>
      <c r="CP88" s="7"/>
      <c r="CQ88" s="7"/>
      <c r="CR88" s="7"/>
      <c r="CV88" s="7"/>
      <c r="CW88" s="7"/>
      <c r="CX88" s="7"/>
      <c r="CY88" s="7"/>
      <c r="CZ88" s="7"/>
      <c r="DA88" s="7"/>
      <c r="DD88" s="7"/>
      <c r="DE88" s="7"/>
      <c r="DF88" s="7"/>
      <c r="DG88" s="7"/>
      <c r="DH88" s="7"/>
      <c r="DI88" s="7"/>
      <c r="DL88" s="7"/>
      <c r="DM88" s="7"/>
      <c r="DN88" s="7"/>
      <c r="DO88" s="7"/>
      <c r="DP88" s="7"/>
      <c r="DQ88" s="7"/>
      <c r="DT88" s="7"/>
      <c r="DU88" s="7"/>
      <c r="DV88" s="7"/>
      <c r="DW88" s="7"/>
      <c r="DX88" s="7"/>
      <c r="DY88" s="7"/>
      <c r="EB88" s="7"/>
      <c r="EC88" s="7"/>
      <c r="ED88" s="7"/>
      <c r="EE88" s="7"/>
      <c r="EF88" s="7"/>
      <c r="EG88" s="7"/>
      <c r="EJ88" s="7"/>
      <c r="EK88" s="7"/>
      <c r="EL88" s="7"/>
      <c r="EM88" s="7"/>
      <c r="EN88" s="7"/>
      <c r="EO88" s="7"/>
      <c r="ER88" s="7"/>
      <c r="ES88" s="7"/>
      <c r="ET88" s="7"/>
      <c r="EU88" s="7"/>
      <c r="EV88" s="7"/>
      <c r="EW88" s="7"/>
      <c r="EZ88" s="7"/>
      <c r="FA88" s="7"/>
      <c r="FB88" s="7"/>
      <c r="FC88" s="7"/>
      <c r="FD88" s="7"/>
      <c r="FH88" s="7"/>
      <c r="FI88" s="7"/>
      <c r="FJ88" s="7"/>
      <c r="FK88" s="7"/>
      <c r="FL88" s="7"/>
      <c r="FM88" s="7"/>
    </row>
    <row r="89" spans="1:169" x14ac:dyDescent="0.55000000000000004">
      <c r="A89" s="5" t="s">
        <v>479</v>
      </c>
      <c r="B89" s="3">
        <v>44393.768078703702</v>
      </c>
      <c r="H89" s="7" t="s">
        <v>675</v>
      </c>
      <c r="I89" s="7" t="s">
        <v>675</v>
      </c>
      <c r="K89" t="s">
        <v>85</v>
      </c>
      <c r="L89" s="7">
        <v>4</v>
      </c>
      <c r="M89" s="7">
        <v>1</v>
      </c>
      <c r="N89" s="7">
        <v>1</v>
      </c>
      <c r="O89" s="7">
        <v>1</v>
      </c>
      <c r="P89" s="7">
        <v>1</v>
      </c>
      <c r="S89" t="s">
        <v>6</v>
      </c>
      <c r="T89" s="7"/>
      <c r="U89" s="7"/>
      <c r="V89" s="7"/>
      <c r="W89" s="7"/>
      <c r="X89" s="7"/>
      <c r="AA89" t="s">
        <v>6</v>
      </c>
      <c r="AB89" s="7"/>
      <c r="AC89" s="7"/>
      <c r="AD89" s="7"/>
      <c r="AE89" s="7"/>
      <c r="AF89" s="7"/>
      <c r="AG89" s="7"/>
      <c r="AI89" t="s">
        <v>6</v>
      </c>
      <c r="AJ89" s="7"/>
      <c r="AK89" s="7"/>
      <c r="AL89" s="7"/>
      <c r="AM89" s="7"/>
      <c r="AN89" s="7"/>
      <c r="AO89" s="7"/>
      <c r="AQ89" t="s">
        <v>82</v>
      </c>
      <c r="AR89" s="7">
        <v>2</v>
      </c>
      <c r="AS89" s="7">
        <v>1</v>
      </c>
      <c r="AT89" s="7">
        <v>1</v>
      </c>
      <c r="AU89" s="7">
        <v>1</v>
      </c>
      <c r="AV89" s="7">
        <v>1</v>
      </c>
      <c r="AY89" t="s">
        <v>6</v>
      </c>
      <c r="BG89" t="s">
        <v>86</v>
      </c>
      <c r="BH89" s="7">
        <v>4</v>
      </c>
      <c r="BI89" s="7">
        <v>2</v>
      </c>
      <c r="BJ89" s="7">
        <v>1</v>
      </c>
      <c r="BK89" s="7">
        <v>1</v>
      </c>
      <c r="BL89" s="7">
        <v>1</v>
      </c>
      <c r="BM89" s="7"/>
      <c r="BO89" t="s">
        <v>3</v>
      </c>
      <c r="BP89" s="7">
        <v>3</v>
      </c>
      <c r="BQ89" s="7">
        <v>1</v>
      </c>
      <c r="BR89" s="7">
        <v>1</v>
      </c>
      <c r="BS89" s="7">
        <v>1</v>
      </c>
      <c r="BT89" s="7">
        <v>1</v>
      </c>
      <c r="BU89" s="7"/>
      <c r="BW89" t="s">
        <v>87</v>
      </c>
      <c r="BX89" s="7">
        <v>4</v>
      </c>
      <c r="BY89" s="7">
        <v>1</v>
      </c>
      <c r="BZ89" s="7">
        <v>1</v>
      </c>
      <c r="CA89" s="7">
        <v>1</v>
      </c>
      <c r="CB89" s="7">
        <v>1</v>
      </c>
      <c r="CC89" s="7"/>
      <c r="CE89" t="s">
        <v>6</v>
      </c>
      <c r="CF89" s="7"/>
      <c r="CG89" s="7"/>
      <c r="CH89" s="7"/>
      <c r="CI89" s="7"/>
      <c r="CJ89" s="7"/>
      <c r="CK89" s="7"/>
      <c r="CM89" t="s">
        <v>88</v>
      </c>
      <c r="CN89" s="7">
        <v>3</v>
      </c>
      <c r="CO89" s="7">
        <v>3</v>
      </c>
      <c r="CP89" s="7">
        <v>1</v>
      </c>
      <c r="CQ89" s="7">
        <v>1</v>
      </c>
      <c r="CR89" s="7">
        <v>1</v>
      </c>
      <c r="CU89" t="s">
        <v>88</v>
      </c>
      <c r="CV89" s="7">
        <v>3</v>
      </c>
      <c r="CW89" s="7">
        <v>3</v>
      </c>
      <c r="CX89" s="7">
        <v>1</v>
      </c>
      <c r="CY89" s="7">
        <v>1</v>
      </c>
      <c r="CZ89" s="7">
        <v>1</v>
      </c>
      <c r="DA89" s="7"/>
      <c r="DC89" t="s">
        <v>89</v>
      </c>
      <c r="DD89" s="7">
        <v>4</v>
      </c>
      <c r="DE89" s="7">
        <v>2</v>
      </c>
      <c r="DF89" s="7">
        <v>1</v>
      </c>
      <c r="DG89" s="7">
        <v>1</v>
      </c>
      <c r="DH89" s="7">
        <v>1</v>
      </c>
      <c r="DI89" s="7"/>
      <c r="DK89" t="s">
        <v>6</v>
      </c>
      <c r="DL89" s="7">
        <v>2</v>
      </c>
      <c r="DM89" s="7">
        <v>1</v>
      </c>
      <c r="DN89" s="7"/>
      <c r="DO89" s="7"/>
      <c r="DP89" s="7"/>
      <c r="DQ89" s="7"/>
      <c r="DS89" t="s">
        <v>61</v>
      </c>
      <c r="DT89" s="7">
        <v>2</v>
      </c>
      <c r="DU89" s="7">
        <v>1</v>
      </c>
      <c r="DV89" s="7">
        <v>1</v>
      </c>
      <c r="DW89" s="7">
        <v>1</v>
      </c>
      <c r="DX89" s="7">
        <v>1</v>
      </c>
      <c r="DY89" s="7"/>
      <c r="EA89" t="s">
        <v>6</v>
      </c>
      <c r="EB89" s="7"/>
      <c r="EC89" s="7"/>
      <c r="ED89" s="7"/>
      <c r="EE89" s="7"/>
      <c r="EF89" s="7"/>
      <c r="EG89" s="7"/>
      <c r="EI89" t="s">
        <v>90</v>
      </c>
      <c r="EJ89" s="7">
        <v>3</v>
      </c>
      <c r="EK89" s="7">
        <v>3</v>
      </c>
      <c r="EL89" s="7">
        <v>1</v>
      </c>
      <c r="EM89" s="7">
        <v>1</v>
      </c>
      <c r="EN89" s="7"/>
      <c r="EO89" s="7"/>
      <c r="EQ89" t="s">
        <v>91</v>
      </c>
      <c r="ER89" s="7"/>
      <c r="ES89" s="7"/>
      <c r="ET89" s="7"/>
      <c r="EU89" s="7"/>
      <c r="EV89" s="7"/>
      <c r="EW89" s="7"/>
      <c r="EY89" t="s">
        <v>6</v>
      </c>
      <c r="EZ89" s="7"/>
      <c r="FA89" s="7"/>
      <c r="FB89" s="7"/>
      <c r="FC89" s="7"/>
      <c r="FD89" s="7"/>
      <c r="FG89" t="s">
        <v>18</v>
      </c>
      <c r="FH89" s="7">
        <v>4</v>
      </c>
      <c r="FI89" s="7">
        <v>1</v>
      </c>
      <c r="FJ89" s="7">
        <v>1</v>
      </c>
      <c r="FK89" s="7">
        <v>1</v>
      </c>
      <c r="FL89" s="7">
        <v>1</v>
      </c>
      <c r="FM89" s="7"/>
    </row>
    <row r="90" spans="1:169" x14ac:dyDescent="0.55000000000000004">
      <c r="A90" s="5" t="s">
        <v>480</v>
      </c>
      <c r="B90" s="3">
        <v>44404.688263888886</v>
      </c>
      <c r="C90" t="s">
        <v>694</v>
      </c>
      <c r="D90" s="7" t="s">
        <v>685</v>
      </c>
      <c r="E90" s="7" t="s">
        <v>684</v>
      </c>
      <c r="F90" s="7" t="s">
        <v>685</v>
      </c>
      <c r="G90" s="7" t="s">
        <v>685</v>
      </c>
      <c r="H90" s="7" t="s">
        <v>675</v>
      </c>
      <c r="I90" s="7" t="s">
        <v>675</v>
      </c>
      <c r="K90" t="s">
        <v>166</v>
      </c>
      <c r="L90" s="7">
        <v>3</v>
      </c>
      <c r="M90" s="7">
        <v>2</v>
      </c>
      <c r="N90" s="7">
        <v>1</v>
      </c>
      <c r="O90" s="7">
        <v>1</v>
      </c>
      <c r="P90" s="7">
        <v>1</v>
      </c>
      <c r="S90" t="s">
        <v>352</v>
      </c>
      <c r="T90" s="7">
        <v>4</v>
      </c>
      <c r="U90" s="7">
        <v>2</v>
      </c>
      <c r="V90" s="7">
        <v>1</v>
      </c>
      <c r="W90" s="7">
        <v>1</v>
      </c>
      <c r="X90" s="7">
        <v>1</v>
      </c>
      <c r="AA90" t="s">
        <v>131</v>
      </c>
      <c r="AB90" s="7"/>
      <c r="AC90" s="7"/>
      <c r="AD90" s="7"/>
      <c r="AE90" s="7"/>
      <c r="AF90" s="7"/>
      <c r="AG90" s="7"/>
      <c r="AI90" t="s">
        <v>131</v>
      </c>
      <c r="AJ90" s="7"/>
      <c r="AK90" s="7"/>
      <c r="AL90" s="7"/>
      <c r="AM90" s="7"/>
      <c r="AN90" s="7"/>
      <c r="AO90" s="7"/>
      <c r="AQ90" t="s">
        <v>353</v>
      </c>
      <c r="AR90" s="7">
        <v>3</v>
      </c>
      <c r="AS90" s="7">
        <v>1</v>
      </c>
      <c r="AT90" s="7">
        <v>1</v>
      </c>
      <c r="AU90" s="7">
        <v>1</v>
      </c>
      <c r="AV90" s="7">
        <v>1</v>
      </c>
      <c r="AY90" t="s">
        <v>131</v>
      </c>
      <c r="BG90" t="s">
        <v>354</v>
      </c>
      <c r="BH90" s="7">
        <v>3</v>
      </c>
      <c r="BI90" s="7">
        <v>2</v>
      </c>
      <c r="BJ90" s="7">
        <v>1</v>
      </c>
      <c r="BK90" s="7">
        <v>1</v>
      </c>
      <c r="BL90" s="7">
        <v>1</v>
      </c>
      <c r="BM90" s="7"/>
      <c r="BO90" t="s">
        <v>3</v>
      </c>
      <c r="BP90" s="7">
        <v>3</v>
      </c>
      <c r="BQ90" s="7">
        <v>1</v>
      </c>
      <c r="BR90" s="7">
        <v>1</v>
      </c>
      <c r="BS90" s="7">
        <v>1</v>
      </c>
      <c r="BT90" s="7">
        <v>1</v>
      </c>
      <c r="BU90" s="7"/>
      <c r="BW90" t="s">
        <v>355</v>
      </c>
      <c r="BX90" s="7">
        <v>3</v>
      </c>
      <c r="BY90" s="7">
        <v>1</v>
      </c>
      <c r="BZ90" s="7">
        <v>1</v>
      </c>
      <c r="CA90" s="7">
        <v>1</v>
      </c>
      <c r="CB90" s="7">
        <v>1</v>
      </c>
      <c r="CC90" s="7"/>
      <c r="CE90" t="s">
        <v>131</v>
      </c>
      <c r="CF90" s="7"/>
      <c r="CG90" s="7"/>
      <c r="CH90" s="7"/>
      <c r="CI90" s="7"/>
      <c r="CJ90" s="7"/>
      <c r="CK90" s="7"/>
      <c r="CM90" t="s">
        <v>356</v>
      </c>
      <c r="CN90" s="7">
        <v>4</v>
      </c>
      <c r="CO90" s="7">
        <v>3</v>
      </c>
      <c r="CP90" s="7">
        <v>1</v>
      </c>
      <c r="CQ90" s="7">
        <v>1</v>
      </c>
      <c r="CR90" s="7">
        <v>1</v>
      </c>
      <c r="CU90" t="s">
        <v>131</v>
      </c>
      <c r="CV90" s="7"/>
      <c r="CW90" s="7"/>
      <c r="CX90" s="7"/>
      <c r="CY90" s="7"/>
      <c r="CZ90" s="7"/>
      <c r="DA90" s="7"/>
      <c r="DC90" t="s">
        <v>165</v>
      </c>
      <c r="DD90" s="7">
        <v>4</v>
      </c>
      <c r="DE90" s="7">
        <v>2</v>
      </c>
      <c r="DF90" s="7">
        <v>1</v>
      </c>
      <c r="DG90" s="7">
        <v>1</v>
      </c>
      <c r="DH90" s="7">
        <v>1</v>
      </c>
      <c r="DI90" s="7"/>
      <c r="DK90" t="s">
        <v>131</v>
      </c>
      <c r="DL90" s="7"/>
      <c r="DM90" s="7"/>
      <c r="DN90" s="7"/>
      <c r="DO90" s="7"/>
      <c r="DP90" s="7"/>
      <c r="DQ90" s="7"/>
      <c r="DS90" t="s">
        <v>131</v>
      </c>
      <c r="DT90" s="7"/>
      <c r="DU90" s="7"/>
      <c r="DV90" s="7"/>
      <c r="DW90" s="7"/>
      <c r="DX90" s="7"/>
      <c r="DY90" s="7"/>
      <c r="EA90" t="s">
        <v>131</v>
      </c>
      <c r="EB90" s="7"/>
      <c r="EC90" s="7"/>
      <c r="ED90" s="7"/>
      <c r="EE90" s="7"/>
      <c r="EF90" s="7"/>
      <c r="EG90" s="7"/>
      <c r="EI90" t="s">
        <v>357</v>
      </c>
      <c r="EJ90" s="7">
        <v>2</v>
      </c>
      <c r="EK90" s="7">
        <v>2</v>
      </c>
      <c r="EL90" s="7">
        <v>1</v>
      </c>
      <c r="EM90" s="7">
        <v>1</v>
      </c>
      <c r="EN90" s="7">
        <v>1</v>
      </c>
      <c r="EO90" s="7"/>
      <c r="EQ90" t="s">
        <v>358</v>
      </c>
      <c r="ER90" s="7">
        <v>4</v>
      </c>
      <c r="ES90" s="7">
        <v>2</v>
      </c>
      <c r="ET90" s="7">
        <v>1</v>
      </c>
      <c r="EU90" s="7">
        <v>1</v>
      </c>
      <c r="EV90" s="7"/>
      <c r="EW90" s="7"/>
      <c r="EY90" t="s">
        <v>131</v>
      </c>
      <c r="EZ90" s="7"/>
      <c r="FA90" s="7"/>
      <c r="FB90" s="7"/>
      <c r="FC90" s="7"/>
      <c r="FD90" s="7"/>
      <c r="FG90" t="s">
        <v>18</v>
      </c>
      <c r="FH90" s="7">
        <v>4</v>
      </c>
      <c r="FI90" s="7">
        <v>1</v>
      </c>
      <c r="FJ90" s="7">
        <v>1</v>
      </c>
      <c r="FK90" s="7">
        <v>1</v>
      </c>
      <c r="FL90" s="7">
        <v>1</v>
      </c>
      <c r="FM90" s="7"/>
    </row>
    <row r="91" spans="1:169" x14ac:dyDescent="0.55000000000000004">
      <c r="A91" s="5" t="s">
        <v>481</v>
      </c>
      <c r="B91" s="3">
        <v>44404.852870370371</v>
      </c>
      <c r="C91" t="s">
        <v>692</v>
      </c>
      <c r="D91" s="7" t="s">
        <v>683</v>
      </c>
      <c r="E91" s="7" t="s">
        <v>684</v>
      </c>
      <c r="F91" s="7" t="s">
        <v>683</v>
      </c>
      <c r="G91" s="7" t="s">
        <v>683</v>
      </c>
      <c r="H91" s="7" t="s">
        <v>675</v>
      </c>
      <c r="I91" s="7" t="s">
        <v>676</v>
      </c>
      <c r="K91" t="s">
        <v>373</v>
      </c>
      <c r="L91" s="7">
        <v>3</v>
      </c>
      <c r="M91" s="7">
        <v>1</v>
      </c>
      <c r="N91" s="7">
        <v>1</v>
      </c>
      <c r="S91" t="s">
        <v>374</v>
      </c>
      <c r="T91" s="7">
        <v>4</v>
      </c>
      <c r="U91" s="7">
        <v>1</v>
      </c>
      <c r="V91" s="7">
        <v>1</v>
      </c>
      <c r="W91" s="7"/>
      <c r="X91" s="7"/>
      <c r="AB91" s="7"/>
      <c r="AC91" s="7"/>
      <c r="AD91" s="7"/>
      <c r="AE91" s="7"/>
      <c r="AF91" s="7"/>
      <c r="AG91" s="7"/>
      <c r="AJ91" s="7"/>
      <c r="AK91" s="7"/>
      <c r="AL91" s="7"/>
      <c r="AM91" s="7"/>
      <c r="AN91" s="7"/>
      <c r="AO91" s="7"/>
      <c r="AQ91" t="s">
        <v>375</v>
      </c>
      <c r="AR91" s="7">
        <v>4</v>
      </c>
      <c r="AS91" s="7">
        <v>1</v>
      </c>
      <c r="AT91" s="7">
        <v>1</v>
      </c>
      <c r="BH91" s="7"/>
      <c r="BI91" s="7"/>
      <c r="BJ91" s="7"/>
      <c r="BK91" s="7"/>
      <c r="BL91" s="7"/>
      <c r="BM91" s="7"/>
      <c r="BO91" t="s">
        <v>376</v>
      </c>
      <c r="BP91" s="7">
        <v>4</v>
      </c>
      <c r="BQ91" s="7">
        <v>1</v>
      </c>
      <c r="BR91" s="7">
        <v>1</v>
      </c>
      <c r="BS91" s="7"/>
      <c r="BT91" s="7">
        <v>1</v>
      </c>
      <c r="BU91" s="7"/>
      <c r="BW91" t="s">
        <v>377</v>
      </c>
      <c r="BX91" s="7">
        <v>4</v>
      </c>
      <c r="BY91" s="7">
        <v>1</v>
      </c>
      <c r="BZ91" s="7">
        <v>1</v>
      </c>
      <c r="CA91" s="7"/>
      <c r="CB91" s="7"/>
      <c r="CC91" s="7"/>
      <c r="CF91" s="7"/>
      <c r="CG91" s="7"/>
      <c r="CH91" s="7"/>
      <c r="CI91" s="7"/>
      <c r="CJ91" s="7"/>
      <c r="CK91" s="7"/>
      <c r="CN91" s="7"/>
      <c r="CO91" s="7"/>
      <c r="CP91" s="7"/>
      <c r="CQ91" s="7"/>
      <c r="CR91" s="7"/>
      <c r="CV91" s="7"/>
      <c r="CW91" s="7"/>
      <c r="CX91" s="7"/>
      <c r="CY91" s="7"/>
      <c r="CZ91" s="7"/>
      <c r="DA91" s="7"/>
      <c r="DC91" t="s">
        <v>177</v>
      </c>
      <c r="DD91" s="7">
        <v>2</v>
      </c>
      <c r="DE91" s="7">
        <v>1</v>
      </c>
      <c r="DF91" s="7">
        <v>1</v>
      </c>
      <c r="DG91" s="7"/>
      <c r="DH91" s="7"/>
      <c r="DI91" s="7">
        <v>1</v>
      </c>
      <c r="DJ91" t="s">
        <v>378</v>
      </c>
      <c r="DL91" s="7"/>
      <c r="DM91" s="7"/>
      <c r="DN91" s="7"/>
      <c r="DO91" s="7"/>
      <c r="DP91" s="7"/>
      <c r="DQ91" s="7"/>
      <c r="DT91" s="7"/>
      <c r="DU91" s="7"/>
      <c r="DV91" s="7"/>
      <c r="DW91" s="7"/>
      <c r="DX91" s="7"/>
      <c r="DY91" s="7"/>
      <c r="EB91" s="7"/>
      <c r="EC91" s="7"/>
      <c r="ED91" s="7"/>
      <c r="EE91" s="7"/>
      <c r="EF91" s="7"/>
      <c r="EG91" s="7"/>
      <c r="EI91" t="s">
        <v>94</v>
      </c>
      <c r="EJ91" s="7">
        <v>2</v>
      </c>
      <c r="EK91" s="7">
        <v>1</v>
      </c>
      <c r="EL91" s="7">
        <v>1</v>
      </c>
      <c r="EM91" s="7"/>
      <c r="EN91" s="7"/>
      <c r="EO91" s="7"/>
      <c r="ER91" s="7"/>
      <c r="ES91" s="7"/>
      <c r="ET91" s="7"/>
      <c r="EU91" s="7"/>
      <c r="EV91" s="7"/>
      <c r="EW91" s="7"/>
      <c r="EZ91" s="7"/>
      <c r="FA91" s="7"/>
      <c r="FB91" s="7"/>
      <c r="FC91" s="7"/>
      <c r="FD91" s="7"/>
      <c r="FG91" t="s">
        <v>379</v>
      </c>
      <c r="FH91" s="7">
        <v>4</v>
      </c>
      <c r="FI91" s="7">
        <v>1</v>
      </c>
      <c r="FJ91" s="7">
        <v>1</v>
      </c>
      <c r="FK91" s="7"/>
      <c r="FL91" s="7"/>
      <c r="FM91" s="7"/>
    </row>
    <row r="92" spans="1:169" x14ac:dyDescent="0.55000000000000004">
      <c r="A92" s="5" t="s">
        <v>482</v>
      </c>
      <c r="B92" s="3">
        <v>44403.759386574071</v>
      </c>
      <c r="C92" t="s">
        <v>690</v>
      </c>
      <c r="D92" s="7" t="s">
        <v>687</v>
      </c>
      <c r="E92" s="7" t="s">
        <v>684</v>
      </c>
      <c r="F92" s="7" t="s">
        <v>685</v>
      </c>
      <c r="G92" s="7" t="s">
        <v>687</v>
      </c>
      <c r="H92" s="7" t="s">
        <v>675</v>
      </c>
      <c r="I92" s="7" t="s">
        <v>675</v>
      </c>
      <c r="K92" t="s">
        <v>104</v>
      </c>
      <c r="L92" s="7">
        <v>3</v>
      </c>
      <c r="M92" s="7">
        <v>3</v>
      </c>
      <c r="N92" s="7">
        <v>1</v>
      </c>
      <c r="O92" s="7">
        <v>1</v>
      </c>
      <c r="P92" s="7">
        <v>1</v>
      </c>
      <c r="T92" s="7"/>
      <c r="U92" s="7"/>
      <c r="V92" s="7"/>
      <c r="W92" s="7"/>
      <c r="X92" s="7"/>
      <c r="AB92" s="7"/>
      <c r="AC92" s="7"/>
      <c r="AD92" s="7"/>
      <c r="AE92" s="7"/>
      <c r="AF92" s="7"/>
      <c r="AG92" s="7"/>
      <c r="AJ92" s="7"/>
      <c r="AK92" s="7"/>
      <c r="AL92" s="7"/>
      <c r="AM92" s="7"/>
      <c r="AN92" s="7"/>
      <c r="AO92" s="7"/>
      <c r="AQ92" t="s">
        <v>349</v>
      </c>
      <c r="AR92" s="7">
        <v>3</v>
      </c>
      <c r="AS92" s="7">
        <v>1</v>
      </c>
      <c r="AT92" s="7">
        <v>1</v>
      </c>
      <c r="AU92" s="7">
        <v>1</v>
      </c>
      <c r="AV92" s="7">
        <v>1</v>
      </c>
      <c r="BG92" t="s">
        <v>158</v>
      </c>
      <c r="BH92" s="7">
        <v>3</v>
      </c>
      <c r="BI92" s="7">
        <v>1</v>
      </c>
      <c r="BJ92" s="7">
        <v>1</v>
      </c>
      <c r="BK92" s="7">
        <v>1</v>
      </c>
      <c r="BL92" s="7"/>
      <c r="BM92" s="7"/>
      <c r="BO92" t="s">
        <v>3</v>
      </c>
      <c r="BP92" s="7">
        <v>3</v>
      </c>
      <c r="BQ92" s="7">
        <v>1</v>
      </c>
      <c r="BR92" s="7">
        <v>1</v>
      </c>
      <c r="BS92" s="7">
        <v>1</v>
      </c>
      <c r="BT92" s="7">
        <v>1</v>
      </c>
      <c r="BU92" s="7"/>
      <c r="BX92" s="7"/>
      <c r="BY92" s="7"/>
      <c r="BZ92" s="7"/>
      <c r="CA92" s="7"/>
      <c r="CB92" s="7"/>
      <c r="CC92" s="7"/>
      <c r="CF92" s="7"/>
      <c r="CG92" s="7"/>
      <c r="CH92" s="7"/>
      <c r="CI92" s="7"/>
      <c r="CJ92" s="7"/>
      <c r="CK92" s="7"/>
      <c r="CN92" s="7"/>
      <c r="CO92" s="7"/>
      <c r="CP92" s="7"/>
      <c r="CQ92" s="7"/>
      <c r="CR92" s="7"/>
      <c r="CV92" s="7"/>
      <c r="CW92" s="7"/>
      <c r="CX92" s="7"/>
      <c r="CY92" s="7"/>
      <c r="CZ92" s="7"/>
      <c r="DA92" s="7"/>
      <c r="DC92" t="s">
        <v>350</v>
      </c>
      <c r="DD92" s="7">
        <v>3</v>
      </c>
      <c r="DE92" s="7">
        <v>1</v>
      </c>
      <c r="DF92" s="7">
        <v>1</v>
      </c>
      <c r="DG92" s="7">
        <v>1</v>
      </c>
      <c r="DH92" s="7">
        <v>1</v>
      </c>
      <c r="DI92" s="7"/>
      <c r="DL92" s="7"/>
      <c r="DM92" s="7"/>
      <c r="DN92" s="7"/>
      <c r="DO92" s="7"/>
      <c r="DP92" s="7"/>
      <c r="DQ92" s="7"/>
      <c r="DT92" s="7"/>
      <c r="DU92" s="7"/>
      <c r="DV92" s="7"/>
      <c r="DW92" s="7"/>
      <c r="DX92" s="7"/>
      <c r="DY92" s="7"/>
      <c r="EB92" s="7"/>
      <c r="EC92" s="7"/>
      <c r="ED92" s="7"/>
      <c r="EE92" s="7"/>
      <c r="EF92" s="7"/>
      <c r="EG92" s="7"/>
      <c r="EI92" t="s">
        <v>351</v>
      </c>
      <c r="EJ92" s="7">
        <v>3</v>
      </c>
      <c r="EK92" s="7">
        <v>2</v>
      </c>
      <c r="EL92" s="7">
        <v>1</v>
      </c>
      <c r="EM92" s="7">
        <v>1</v>
      </c>
      <c r="EN92" s="7">
        <v>1</v>
      </c>
      <c r="EO92" s="7"/>
      <c r="EQ92" t="s">
        <v>170</v>
      </c>
      <c r="ER92" s="7">
        <v>3</v>
      </c>
      <c r="ES92" s="7">
        <v>2</v>
      </c>
      <c r="ET92" s="7">
        <v>1</v>
      </c>
      <c r="EU92" s="7">
        <v>1</v>
      </c>
      <c r="EV92" s="7"/>
      <c r="EW92" s="7"/>
      <c r="EZ92" s="7"/>
      <c r="FA92" s="7"/>
      <c r="FB92" s="7"/>
      <c r="FC92" s="7"/>
      <c r="FD92" s="7"/>
      <c r="FG92" t="s">
        <v>20</v>
      </c>
      <c r="FH92" s="7">
        <v>3</v>
      </c>
      <c r="FI92" s="7">
        <v>1</v>
      </c>
      <c r="FJ92" s="7">
        <v>1</v>
      </c>
      <c r="FK92" s="7">
        <v>1</v>
      </c>
      <c r="FL92" s="7">
        <v>1</v>
      </c>
      <c r="FM92" s="7"/>
    </row>
    <row r="93" spans="1:169" x14ac:dyDescent="0.55000000000000004">
      <c r="A93" s="5" t="s">
        <v>483</v>
      </c>
      <c r="B93" s="3">
        <v>44412.497743055559</v>
      </c>
      <c r="H93" s="7" t="s">
        <v>675</v>
      </c>
      <c r="I93" s="7" t="s">
        <v>675</v>
      </c>
      <c r="K93" t="s">
        <v>569</v>
      </c>
      <c r="L93" s="7">
        <v>4</v>
      </c>
      <c r="M93" s="7">
        <v>1</v>
      </c>
      <c r="N93" s="7">
        <v>1</v>
      </c>
      <c r="O93" s="7">
        <v>1</v>
      </c>
      <c r="S93" t="s">
        <v>570</v>
      </c>
      <c r="T93" s="7"/>
      <c r="U93" s="7"/>
      <c r="V93" s="7"/>
      <c r="W93" s="7"/>
      <c r="X93" s="7"/>
      <c r="AB93" s="7"/>
      <c r="AC93" s="7"/>
      <c r="AD93" s="7"/>
      <c r="AE93" s="7"/>
      <c r="AF93" s="7"/>
      <c r="AG93" s="7"/>
      <c r="AI93" t="s">
        <v>0</v>
      </c>
      <c r="AJ93" s="7">
        <v>4</v>
      </c>
      <c r="AK93" s="7">
        <v>1</v>
      </c>
      <c r="AL93" s="7">
        <v>1</v>
      </c>
      <c r="AM93" s="7">
        <v>1</v>
      </c>
      <c r="AN93" s="7"/>
      <c r="AO93" s="7"/>
      <c r="AQ93" t="s">
        <v>571</v>
      </c>
      <c r="AR93" s="7">
        <v>4</v>
      </c>
      <c r="AS93" s="7">
        <v>3</v>
      </c>
      <c r="AT93" s="7">
        <v>1</v>
      </c>
      <c r="AU93" s="7">
        <v>1</v>
      </c>
      <c r="AV93" s="7">
        <v>1</v>
      </c>
      <c r="AZ93" s="7">
        <v>4</v>
      </c>
      <c r="BG93" t="s">
        <v>73</v>
      </c>
      <c r="BH93" s="7">
        <v>4</v>
      </c>
      <c r="BI93" s="7">
        <v>3</v>
      </c>
      <c r="BJ93" s="7"/>
      <c r="BK93" s="7"/>
      <c r="BL93" s="7"/>
      <c r="BM93" s="7"/>
      <c r="BO93" t="s">
        <v>3</v>
      </c>
      <c r="BP93" s="7">
        <v>4</v>
      </c>
      <c r="BQ93" s="7">
        <v>2</v>
      </c>
      <c r="BR93" s="7">
        <v>1</v>
      </c>
      <c r="BS93" s="7">
        <v>1</v>
      </c>
      <c r="BT93" s="7">
        <v>1</v>
      </c>
      <c r="BU93" s="7"/>
      <c r="BX93" s="7"/>
      <c r="BY93" s="7"/>
      <c r="BZ93" s="7"/>
      <c r="CA93" s="7"/>
      <c r="CB93" s="7"/>
      <c r="CC93" s="7"/>
      <c r="CF93" s="7"/>
      <c r="CG93" s="7"/>
      <c r="CH93" s="7"/>
      <c r="CI93" s="7"/>
      <c r="CJ93" s="7"/>
      <c r="CK93" s="7"/>
      <c r="CM93" t="s">
        <v>363</v>
      </c>
      <c r="CN93" s="7">
        <v>3</v>
      </c>
      <c r="CO93" s="7">
        <v>1</v>
      </c>
      <c r="CP93" s="7">
        <v>1</v>
      </c>
      <c r="CQ93" s="7">
        <v>1</v>
      </c>
      <c r="CR93" s="7">
        <v>1</v>
      </c>
      <c r="CU93" t="s">
        <v>572</v>
      </c>
      <c r="CV93" s="7">
        <v>3</v>
      </c>
      <c r="CW93" s="7">
        <v>1</v>
      </c>
      <c r="CX93" s="7">
        <v>1</v>
      </c>
      <c r="CY93" s="7">
        <v>1</v>
      </c>
      <c r="CZ93" s="7">
        <v>1</v>
      </c>
      <c r="DA93" s="7"/>
      <c r="DC93" t="s">
        <v>110</v>
      </c>
      <c r="DD93" s="7">
        <v>4</v>
      </c>
      <c r="DE93" s="7">
        <v>1</v>
      </c>
      <c r="DF93" s="7">
        <v>1</v>
      </c>
      <c r="DG93" s="7">
        <v>1</v>
      </c>
      <c r="DH93" s="7">
        <v>1</v>
      </c>
      <c r="DI93" s="7"/>
      <c r="DL93" s="7"/>
      <c r="DM93" s="7"/>
      <c r="DN93" s="7"/>
      <c r="DO93" s="7"/>
      <c r="DP93" s="7"/>
      <c r="DQ93" s="7"/>
      <c r="DS93" t="s">
        <v>15</v>
      </c>
      <c r="DT93" s="7">
        <v>3</v>
      </c>
      <c r="DU93" s="7">
        <v>1</v>
      </c>
      <c r="DV93" s="7">
        <v>1</v>
      </c>
      <c r="DW93" s="7">
        <v>1</v>
      </c>
      <c r="DX93" s="7">
        <v>1</v>
      </c>
      <c r="DY93" s="7"/>
      <c r="EB93" s="7"/>
      <c r="EC93" s="7"/>
      <c r="ED93" s="7"/>
      <c r="EE93" s="7"/>
      <c r="EF93" s="7"/>
      <c r="EG93" s="7"/>
      <c r="EI93" t="s">
        <v>110</v>
      </c>
      <c r="EJ93" s="7">
        <v>4</v>
      </c>
      <c r="EK93" s="7">
        <v>1</v>
      </c>
      <c r="EL93" s="7">
        <v>1</v>
      </c>
      <c r="EM93" s="7">
        <v>1</v>
      </c>
      <c r="EN93" s="7">
        <v>1</v>
      </c>
      <c r="EO93" s="7"/>
      <c r="EQ93" t="s">
        <v>573</v>
      </c>
      <c r="ER93" s="7">
        <v>4</v>
      </c>
      <c r="ES93" s="7">
        <v>2</v>
      </c>
      <c r="ET93" s="7">
        <v>1</v>
      </c>
      <c r="EU93" s="7">
        <v>1</v>
      </c>
      <c r="EV93" s="7"/>
      <c r="EW93" s="7"/>
      <c r="EZ93" s="7"/>
      <c r="FA93" s="7"/>
      <c r="FB93" s="7"/>
      <c r="FC93" s="7"/>
      <c r="FD93" s="7"/>
      <c r="FG93" t="s">
        <v>574</v>
      </c>
      <c r="FH93" s="7">
        <v>4</v>
      </c>
      <c r="FI93" s="7">
        <v>2</v>
      </c>
      <c r="FJ93" s="7">
        <v>1</v>
      </c>
      <c r="FK93" s="7">
        <v>1</v>
      </c>
      <c r="FL93" s="7">
        <v>1</v>
      </c>
      <c r="FM93" s="7"/>
    </row>
    <row r="94" spans="1:169" x14ac:dyDescent="0.55000000000000004">
      <c r="A94" s="5" t="s">
        <v>484</v>
      </c>
      <c r="B94" s="3">
        <v>44403.546493055554</v>
      </c>
      <c r="C94" t="s">
        <v>690</v>
      </c>
      <c r="D94" s="7" t="s">
        <v>687</v>
      </c>
      <c r="E94" s="7" t="s">
        <v>684</v>
      </c>
      <c r="F94" s="7" t="s">
        <v>687</v>
      </c>
      <c r="G94" s="7" t="s">
        <v>687</v>
      </c>
      <c r="H94" s="7" t="s">
        <v>675</v>
      </c>
      <c r="I94" s="7" t="s">
        <v>676</v>
      </c>
      <c r="K94" t="s">
        <v>85</v>
      </c>
      <c r="L94" s="7">
        <v>3</v>
      </c>
      <c r="M94" s="7">
        <v>1</v>
      </c>
      <c r="N94" s="7">
        <v>1</v>
      </c>
      <c r="O94" s="7">
        <v>1</v>
      </c>
      <c r="P94" s="7">
        <v>1</v>
      </c>
      <c r="S94" t="s">
        <v>68</v>
      </c>
      <c r="T94" s="7">
        <v>4</v>
      </c>
      <c r="U94" s="7">
        <v>2</v>
      </c>
      <c r="V94" s="7">
        <v>1</v>
      </c>
      <c r="W94" s="7"/>
      <c r="X94" s="7"/>
      <c r="AB94" s="7"/>
      <c r="AC94" s="7"/>
      <c r="AD94" s="7"/>
      <c r="AE94" s="7"/>
      <c r="AF94" s="7"/>
      <c r="AG94" s="7"/>
      <c r="AJ94" s="7"/>
      <c r="AK94" s="7"/>
      <c r="AL94" s="7"/>
      <c r="AM94" s="7"/>
      <c r="AN94" s="7"/>
      <c r="AO94" s="7"/>
      <c r="AQ94" t="s">
        <v>18</v>
      </c>
      <c r="AR94" s="7">
        <v>4</v>
      </c>
      <c r="AS94" s="7">
        <v>2</v>
      </c>
      <c r="AT94" s="7">
        <v>1</v>
      </c>
      <c r="AU94" s="7">
        <v>1</v>
      </c>
      <c r="AV94" s="7">
        <v>1</v>
      </c>
      <c r="BG94" t="s">
        <v>313</v>
      </c>
      <c r="BH94" s="7">
        <v>4</v>
      </c>
      <c r="BI94" s="7">
        <v>2</v>
      </c>
      <c r="BJ94" s="7"/>
      <c r="BK94" s="7"/>
      <c r="BL94" s="7">
        <v>1</v>
      </c>
      <c r="BM94" s="7"/>
      <c r="BO94" t="s">
        <v>114</v>
      </c>
      <c r="BP94" s="7">
        <v>4</v>
      </c>
      <c r="BQ94" s="7">
        <v>2</v>
      </c>
      <c r="BR94" s="7">
        <v>1</v>
      </c>
      <c r="BS94" s="7">
        <v>1</v>
      </c>
      <c r="BT94" s="7">
        <v>1</v>
      </c>
      <c r="BU94" s="7"/>
      <c r="BX94" s="7"/>
      <c r="BY94" s="7"/>
      <c r="BZ94" s="7"/>
      <c r="CA94" s="7"/>
      <c r="CB94" s="7"/>
      <c r="CC94" s="7"/>
      <c r="CE94" t="s">
        <v>314</v>
      </c>
      <c r="CF94" s="7">
        <v>3</v>
      </c>
      <c r="CG94" s="7">
        <v>2</v>
      </c>
      <c r="CH94" s="7">
        <v>1</v>
      </c>
      <c r="CI94" s="7">
        <v>1</v>
      </c>
      <c r="CJ94" s="7">
        <v>1</v>
      </c>
      <c r="CK94" s="7"/>
      <c r="CN94" s="7"/>
      <c r="CO94" s="7"/>
      <c r="CP94" s="7"/>
      <c r="CQ94" s="7"/>
      <c r="CR94" s="7"/>
      <c r="CV94" s="7"/>
      <c r="CW94" s="7"/>
      <c r="CX94" s="7"/>
      <c r="CY94" s="7"/>
      <c r="CZ94" s="7"/>
      <c r="DA94" s="7"/>
      <c r="DD94" s="7"/>
      <c r="DE94" s="7"/>
      <c r="DF94" s="7"/>
      <c r="DG94" s="7"/>
      <c r="DH94" s="7"/>
      <c r="DI94" s="7"/>
      <c r="DL94" s="7"/>
      <c r="DM94" s="7"/>
      <c r="DN94" s="7"/>
      <c r="DO94" s="7"/>
      <c r="DP94" s="7"/>
      <c r="DQ94" s="7"/>
      <c r="DT94" s="7"/>
      <c r="DU94" s="7"/>
      <c r="DV94" s="7"/>
      <c r="DW94" s="7"/>
      <c r="DX94" s="7"/>
      <c r="DY94" s="7"/>
      <c r="EB94" s="7"/>
      <c r="EC94" s="7"/>
      <c r="ED94" s="7"/>
      <c r="EE94" s="7"/>
      <c r="EF94" s="7"/>
      <c r="EG94" s="7"/>
      <c r="EJ94" s="7"/>
      <c r="EK94" s="7"/>
      <c r="EL94" s="7"/>
      <c r="EM94" s="7"/>
      <c r="EN94" s="7"/>
      <c r="EO94" s="7"/>
      <c r="ER94" s="7"/>
      <c r="ES94" s="7"/>
      <c r="ET94" s="7"/>
      <c r="EU94" s="7"/>
      <c r="EV94" s="7"/>
      <c r="EW94" s="7"/>
      <c r="EZ94" s="7"/>
      <c r="FA94" s="7"/>
      <c r="FB94" s="7"/>
      <c r="FC94" s="7"/>
      <c r="FD94" s="7"/>
      <c r="FH94" s="7"/>
      <c r="FI94" s="7"/>
      <c r="FJ94" s="7"/>
      <c r="FK94" s="7"/>
      <c r="FL94" s="7"/>
      <c r="FM94" s="7"/>
    </row>
    <row r="95" spans="1:169" x14ac:dyDescent="0.55000000000000004">
      <c r="A95" s="5" t="s">
        <v>485</v>
      </c>
      <c r="B95" s="3">
        <v>44389.604155092595</v>
      </c>
      <c r="H95" s="7" t="s">
        <v>675</v>
      </c>
      <c r="I95" s="7" t="s">
        <v>675</v>
      </c>
      <c r="K95" t="s">
        <v>575</v>
      </c>
      <c r="L95" s="7">
        <v>4</v>
      </c>
      <c r="M95" s="7">
        <v>3</v>
      </c>
      <c r="N95" s="7">
        <v>1</v>
      </c>
      <c r="O95" s="7">
        <v>1</v>
      </c>
      <c r="S95" t="s">
        <v>121</v>
      </c>
      <c r="T95" s="7">
        <v>4</v>
      </c>
      <c r="U95" s="7">
        <v>1</v>
      </c>
      <c r="V95" s="7">
        <v>1</v>
      </c>
      <c r="W95" s="7">
        <v>1</v>
      </c>
      <c r="X95" s="7"/>
      <c r="AA95" t="s">
        <v>122</v>
      </c>
      <c r="AB95" s="7">
        <v>4</v>
      </c>
      <c r="AC95" s="7">
        <v>3</v>
      </c>
      <c r="AD95" s="7">
        <v>1</v>
      </c>
      <c r="AE95" s="7"/>
      <c r="AF95" s="7"/>
      <c r="AG95" s="7"/>
      <c r="AI95" t="s">
        <v>6</v>
      </c>
      <c r="AJ95" s="7"/>
      <c r="AK95" s="7"/>
      <c r="AL95" s="7"/>
      <c r="AM95" s="7"/>
      <c r="AN95" s="7"/>
      <c r="AO95" s="7"/>
      <c r="AQ95" t="s">
        <v>18</v>
      </c>
      <c r="AR95" s="7">
        <v>4</v>
      </c>
      <c r="AS95" s="7">
        <v>1</v>
      </c>
      <c r="AT95" s="7">
        <v>1</v>
      </c>
      <c r="AU95" s="7">
        <v>1</v>
      </c>
      <c r="AV95" s="7">
        <v>1</v>
      </c>
      <c r="AY95" t="s">
        <v>41</v>
      </c>
      <c r="AZ95" s="7">
        <v>4</v>
      </c>
      <c r="BA95" s="7">
        <v>1</v>
      </c>
      <c r="BD95" s="7">
        <v>1</v>
      </c>
      <c r="BG95" t="s">
        <v>123</v>
      </c>
      <c r="BH95" s="7">
        <v>4</v>
      </c>
      <c r="BI95" s="7">
        <v>1</v>
      </c>
      <c r="BJ95" s="7">
        <v>1</v>
      </c>
      <c r="BK95" s="7">
        <v>1</v>
      </c>
      <c r="BL95" s="7">
        <v>1</v>
      </c>
      <c r="BM95" s="7"/>
      <c r="BO95" t="s">
        <v>124</v>
      </c>
      <c r="BP95" s="7">
        <v>4</v>
      </c>
      <c r="BQ95" s="7">
        <v>1</v>
      </c>
      <c r="BR95" s="7">
        <v>1</v>
      </c>
      <c r="BS95" s="7">
        <v>1</v>
      </c>
      <c r="BT95" s="7">
        <v>1</v>
      </c>
      <c r="BU95" s="7"/>
      <c r="BW95" t="s">
        <v>6</v>
      </c>
      <c r="BX95" s="7"/>
      <c r="BY95" s="7"/>
      <c r="BZ95" s="7"/>
      <c r="CA95" s="7"/>
      <c r="CB95" s="7"/>
      <c r="CC95" s="7"/>
      <c r="CE95" t="s">
        <v>125</v>
      </c>
      <c r="CF95" s="7">
        <v>4</v>
      </c>
      <c r="CG95" s="7">
        <v>1</v>
      </c>
      <c r="CH95" s="7">
        <v>1</v>
      </c>
      <c r="CI95" s="7"/>
      <c r="CJ95" s="7">
        <v>1</v>
      </c>
      <c r="CK95" s="7"/>
      <c r="CM95" t="s">
        <v>126</v>
      </c>
      <c r="CN95" s="7">
        <v>3</v>
      </c>
      <c r="CO95" s="7">
        <v>1</v>
      </c>
      <c r="CP95" s="7">
        <v>1</v>
      </c>
      <c r="CQ95" s="7">
        <v>1</v>
      </c>
      <c r="CR95" s="7"/>
      <c r="CU95" t="s">
        <v>6</v>
      </c>
      <c r="CV95" s="7"/>
      <c r="CW95" s="7"/>
      <c r="CX95" s="7"/>
      <c r="CY95" s="7"/>
      <c r="CZ95" s="7"/>
      <c r="DA95" s="7"/>
      <c r="DC95" t="s">
        <v>127</v>
      </c>
      <c r="DD95" s="7">
        <v>4</v>
      </c>
      <c r="DE95" s="7">
        <v>1</v>
      </c>
      <c r="DF95" s="7">
        <v>1</v>
      </c>
      <c r="DG95" s="7"/>
      <c r="DH95" s="7">
        <v>1</v>
      </c>
      <c r="DI95" s="7"/>
      <c r="DK95" t="s">
        <v>6</v>
      </c>
      <c r="DL95" s="7"/>
      <c r="DM95" s="7"/>
      <c r="DN95" s="7"/>
      <c r="DO95" s="7"/>
      <c r="DP95" s="7"/>
      <c r="DQ95" s="7"/>
      <c r="DS95" t="s">
        <v>61</v>
      </c>
      <c r="DT95" s="7">
        <v>3</v>
      </c>
      <c r="DU95" s="7">
        <v>1</v>
      </c>
      <c r="DV95" s="7">
        <v>1</v>
      </c>
      <c r="DW95" s="7">
        <v>1</v>
      </c>
      <c r="DX95" s="7">
        <v>1</v>
      </c>
      <c r="DY95" s="7"/>
      <c r="EA95" t="s">
        <v>6</v>
      </c>
      <c r="EB95" s="7"/>
      <c r="EC95" s="7"/>
      <c r="ED95" s="7"/>
      <c r="EE95" s="7"/>
      <c r="EF95" s="7"/>
      <c r="EG95" s="7"/>
      <c r="EI95" t="s">
        <v>6</v>
      </c>
      <c r="EJ95" s="7"/>
      <c r="EK95" s="7"/>
      <c r="EL95" s="7"/>
      <c r="EM95" s="7"/>
      <c r="EN95" s="7"/>
      <c r="EO95" s="7"/>
      <c r="EQ95" t="s">
        <v>6</v>
      </c>
      <c r="ER95" s="7"/>
      <c r="ES95" s="7"/>
      <c r="ET95" s="7"/>
      <c r="EU95" s="7"/>
      <c r="EV95" s="7"/>
      <c r="EW95" s="7"/>
      <c r="EY95" t="s">
        <v>6</v>
      </c>
      <c r="EZ95" s="7"/>
      <c r="FA95" s="7"/>
      <c r="FB95" s="7"/>
      <c r="FC95" s="7"/>
      <c r="FD95" s="7"/>
      <c r="FH95" s="7"/>
      <c r="FI95" s="7"/>
      <c r="FJ95" s="7"/>
      <c r="FK95" s="7"/>
      <c r="FL95" s="7"/>
      <c r="FM95" s="7"/>
    </row>
    <row r="96" spans="1:169" x14ac:dyDescent="0.55000000000000004">
      <c r="A96" s="5" t="s">
        <v>486</v>
      </c>
      <c r="B96" s="3">
        <v>44407.916180555556</v>
      </c>
      <c r="C96" t="s">
        <v>689</v>
      </c>
      <c r="D96" s="7" t="s">
        <v>683</v>
      </c>
      <c r="E96" s="7" t="s">
        <v>684</v>
      </c>
      <c r="F96" s="7" t="s">
        <v>685</v>
      </c>
      <c r="G96" s="7" t="s">
        <v>683</v>
      </c>
      <c r="H96" s="7" t="s">
        <v>675</v>
      </c>
      <c r="I96" s="7" t="s">
        <v>675</v>
      </c>
      <c r="K96" t="s">
        <v>365</v>
      </c>
      <c r="L96" s="7">
        <v>4</v>
      </c>
      <c r="M96" s="7">
        <v>1</v>
      </c>
      <c r="N96" s="7">
        <v>1</v>
      </c>
      <c r="O96" s="7">
        <v>1</v>
      </c>
      <c r="P96" s="7">
        <v>1</v>
      </c>
      <c r="S96" t="s">
        <v>366</v>
      </c>
      <c r="T96" s="7">
        <v>4</v>
      </c>
      <c r="U96" s="7">
        <v>2</v>
      </c>
      <c r="V96" s="7">
        <v>1</v>
      </c>
      <c r="W96" s="7">
        <v>1</v>
      </c>
      <c r="X96" s="7">
        <v>1</v>
      </c>
      <c r="AI96" t="s">
        <v>365</v>
      </c>
      <c r="AJ96" s="7">
        <v>4</v>
      </c>
      <c r="AK96" s="7">
        <v>1</v>
      </c>
      <c r="AL96" s="7">
        <v>1</v>
      </c>
      <c r="AM96" s="7">
        <v>1</v>
      </c>
      <c r="AN96" s="7">
        <v>1</v>
      </c>
      <c r="AO96" s="7"/>
      <c r="AQ96" t="s">
        <v>367</v>
      </c>
      <c r="AR96" s="7">
        <v>4</v>
      </c>
      <c r="AS96" s="7">
        <v>1</v>
      </c>
      <c r="AT96" s="7">
        <v>1</v>
      </c>
      <c r="AU96" s="7">
        <v>1</v>
      </c>
      <c r="AV96" s="7">
        <v>1</v>
      </c>
      <c r="BG96" t="s">
        <v>30</v>
      </c>
      <c r="BH96" s="7">
        <v>4</v>
      </c>
      <c r="BI96" s="7">
        <v>1</v>
      </c>
      <c r="BJ96" s="7">
        <v>1</v>
      </c>
      <c r="BK96" s="7">
        <v>1</v>
      </c>
      <c r="BL96" s="7">
        <v>1</v>
      </c>
      <c r="BM96" s="7"/>
      <c r="BO96" t="s">
        <v>74</v>
      </c>
      <c r="BP96" s="7">
        <v>4</v>
      </c>
      <c r="BQ96" s="7">
        <v>1</v>
      </c>
      <c r="BR96" s="7">
        <v>1</v>
      </c>
      <c r="BS96" s="7">
        <v>1</v>
      </c>
      <c r="BT96" s="7">
        <v>1</v>
      </c>
      <c r="BU96" s="7"/>
      <c r="BW96" t="s">
        <v>368</v>
      </c>
      <c r="BX96" s="7">
        <v>4</v>
      </c>
      <c r="BY96" s="7">
        <v>1</v>
      </c>
      <c r="BZ96" s="7">
        <v>1</v>
      </c>
      <c r="CA96" s="7">
        <v>1</v>
      </c>
      <c r="CB96" s="7">
        <v>1</v>
      </c>
      <c r="CC96" s="7"/>
      <c r="CF96" s="7"/>
      <c r="CG96" s="7"/>
      <c r="CH96" s="7"/>
      <c r="CI96" s="7"/>
      <c r="CJ96" s="7"/>
      <c r="CK96" s="7"/>
      <c r="CM96" t="s">
        <v>369</v>
      </c>
      <c r="CN96" s="7">
        <v>4</v>
      </c>
      <c r="CO96" s="7">
        <v>1</v>
      </c>
      <c r="CP96" s="7">
        <v>1</v>
      </c>
      <c r="CQ96" s="7">
        <v>1</v>
      </c>
      <c r="CR96" s="7">
        <v>1</v>
      </c>
      <c r="CU96" t="s">
        <v>370</v>
      </c>
      <c r="CV96" s="7">
        <v>4</v>
      </c>
      <c r="CW96" s="7">
        <v>1</v>
      </c>
      <c r="CX96" s="7">
        <v>1</v>
      </c>
      <c r="CY96" s="7">
        <v>1</v>
      </c>
      <c r="CZ96" s="7">
        <v>1</v>
      </c>
      <c r="DA96" s="7"/>
      <c r="DC96" t="s">
        <v>165</v>
      </c>
      <c r="DD96" s="7">
        <v>1</v>
      </c>
      <c r="DE96" s="7">
        <v>2</v>
      </c>
      <c r="DF96" s="7">
        <v>1</v>
      </c>
      <c r="DG96" s="7">
        <v>1</v>
      </c>
      <c r="DH96" s="7">
        <v>1</v>
      </c>
      <c r="DI96" s="7"/>
      <c r="DL96" s="7"/>
      <c r="DM96" s="7"/>
      <c r="DN96" s="7"/>
      <c r="DO96" s="7"/>
      <c r="DP96" s="7"/>
      <c r="DQ96" s="7"/>
      <c r="DS96" t="s">
        <v>47</v>
      </c>
      <c r="DT96" s="7">
        <v>4</v>
      </c>
      <c r="DU96" s="7">
        <v>1</v>
      </c>
      <c r="DV96" s="7">
        <v>1</v>
      </c>
      <c r="DW96" s="7">
        <v>1</v>
      </c>
      <c r="DX96" s="7">
        <v>1</v>
      </c>
      <c r="DY96" s="7"/>
      <c r="EB96" s="7"/>
      <c r="EC96" s="7"/>
      <c r="ED96" s="7"/>
      <c r="EE96" s="7"/>
      <c r="EF96" s="7"/>
      <c r="EG96" s="7"/>
      <c r="EI96" t="s">
        <v>371</v>
      </c>
      <c r="EJ96" s="7">
        <v>3</v>
      </c>
      <c r="EK96" s="7">
        <v>1</v>
      </c>
      <c r="EL96" s="7">
        <v>1</v>
      </c>
      <c r="EM96" s="7">
        <v>1</v>
      </c>
      <c r="EN96" s="7">
        <v>1</v>
      </c>
      <c r="EO96" s="7"/>
      <c r="EQ96" t="s">
        <v>372</v>
      </c>
      <c r="ER96" s="7">
        <v>4</v>
      </c>
      <c r="ES96" s="7">
        <v>1</v>
      </c>
      <c r="ET96" s="7">
        <v>1</v>
      </c>
      <c r="EU96" s="7">
        <v>1</v>
      </c>
      <c r="EV96" s="7"/>
      <c r="EW96" s="7"/>
      <c r="EZ96" s="7"/>
      <c r="FA96" s="7"/>
      <c r="FB96" s="7"/>
      <c r="FC96" s="7"/>
      <c r="FD96" s="7"/>
      <c r="FH96" s="7"/>
      <c r="FI96" s="7"/>
      <c r="FJ96" s="7"/>
      <c r="FK96" s="7"/>
      <c r="FL96" s="7"/>
      <c r="FM96" s="7"/>
    </row>
    <row r="97" spans="2:170" x14ac:dyDescent="0.55000000000000004">
      <c r="AB97" s="7"/>
      <c r="AC97" s="7"/>
      <c r="AD97" s="7"/>
      <c r="AE97" s="7"/>
      <c r="AF97" s="7"/>
      <c r="AG97" s="7"/>
      <c r="BU97" s="7"/>
      <c r="BX97" s="7"/>
      <c r="BY97" s="7"/>
      <c r="BZ97" s="7"/>
      <c r="CA97" s="7"/>
      <c r="CB97" s="7"/>
      <c r="CC97" s="7"/>
      <c r="CF97" s="7"/>
      <c r="CG97" s="7"/>
      <c r="CH97" s="7"/>
      <c r="CI97" s="7"/>
      <c r="CJ97" s="7"/>
      <c r="CK97" s="7"/>
      <c r="CN97" s="7"/>
      <c r="CO97" s="7"/>
      <c r="CP97" s="7"/>
      <c r="CQ97" s="7"/>
      <c r="CR97" s="7"/>
      <c r="CV97" s="7"/>
      <c r="CW97" s="7"/>
      <c r="CX97" s="7"/>
      <c r="CY97" s="7"/>
      <c r="CZ97" s="7"/>
      <c r="DA97" s="7"/>
      <c r="DD97" s="7"/>
      <c r="DE97" s="7"/>
      <c r="DF97" s="7"/>
      <c r="DG97" s="7"/>
      <c r="DH97" s="7"/>
      <c r="DI97" s="7"/>
      <c r="DL97" s="7"/>
      <c r="DM97" s="7"/>
      <c r="DN97" s="7"/>
      <c r="DO97" s="7"/>
      <c r="DP97" s="7"/>
      <c r="DQ97" s="7"/>
      <c r="DT97" s="7"/>
      <c r="DU97" s="7"/>
      <c r="DV97" s="7"/>
      <c r="DW97" s="7"/>
      <c r="DX97" s="7"/>
      <c r="DY97" s="7"/>
      <c r="EB97" s="7"/>
      <c r="EC97" s="7"/>
      <c r="ED97" s="7"/>
      <c r="EE97" s="7"/>
      <c r="EF97" s="7"/>
      <c r="EG97" s="7"/>
      <c r="EJ97" s="7"/>
      <c r="EK97" s="7"/>
      <c r="EL97" s="7"/>
      <c r="EM97" s="7"/>
      <c r="EN97" s="7"/>
      <c r="EO97" s="7"/>
      <c r="ER97" s="7"/>
      <c r="ES97" s="7"/>
      <c r="ET97" s="7"/>
      <c r="EU97" s="7"/>
      <c r="EV97" s="7"/>
      <c r="EW97" s="7"/>
      <c r="EZ97" s="7"/>
      <c r="FA97" s="7"/>
      <c r="FB97" s="7"/>
      <c r="FC97" s="7"/>
      <c r="FD97" s="7"/>
      <c r="FH97" s="7"/>
      <c r="FI97" s="7"/>
      <c r="FJ97" s="7"/>
      <c r="FK97" s="7"/>
      <c r="FL97" s="7"/>
      <c r="FM97" s="7"/>
    </row>
    <row r="98" spans="2:170" x14ac:dyDescent="0.55000000000000004">
      <c r="AB98" s="7"/>
      <c r="AC98" s="7"/>
      <c r="AD98" s="7"/>
      <c r="AE98" s="7"/>
      <c r="AF98" s="7"/>
      <c r="AG98" s="7"/>
      <c r="BX98" s="7"/>
      <c r="BY98" s="7"/>
      <c r="BZ98" s="7"/>
      <c r="CA98" s="7"/>
      <c r="CB98" s="7"/>
      <c r="CC98" s="7"/>
      <c r="CF98" s="7"/>
      <c r="CG98" s="7"/>
      <c r="CH98" s="7"/>
      <c r="CI98" s="7"/>
      <c r="CJ98" s="7"/>
      <c r="CK98" s="7"/>
      <c r="CN98" s="7"/>
      <c r="CO98" s="7"/>
      <c r="CP98" s="7"/>
      <c r="CQ98" s="7"/>
      <c r="CR98" s="7"/>
      <c r="CV98" s="7"/>
      <c r="CW98" s="7"/>
      <c r="CX98" s="7"/>
      <c r="CY98" s="7"/>
      <c r="CZ98" s="7"/>
      <c r="DA98" s="7"/>
      <c r="DD98" s="7"/>
      <c r="DE98" s="7"/>
      <c r="DF98" s="7"/>
      <c r="DG98" s="7"/>
      <c r="DH98" s="7"/>
      <c r="DI98" s="7"/>
      <c r="DL98" s="7"/>
      <c r="DM98" s="7"/>
      <c r="DN98" s="7"/>
      <c r="DO98" s="7"/>
      <c r="DP98" s="7"/>
      <c r="DQ98" s="7"/>
      <c r="DT98" s="7"/>
      <c r="DU98" s="7"/>
      <c r="DV98" s="7"/>
      <c r="DW98" s="7"/>
      <c r="DX98" s="7"/>
      <c r="DY98" s="7"/>
      <c r="EB98" s="7"/>
      <c r="EC98" s="7"/>
      <c r="ED98" s="7"/>
      <c r="EE98" s="7"/>
      <c r="EF98" s="7"/>
      <c r="EG98" s="7"/>
      <c r="EJ98" s="7"/>
      <c r="EK98" s="7"/>
      <c r="EL98" s="7"/>
      <c r="EM98" s="7"/>
      <c r="EN98" s="7"/>
      <c r="EO98" s="7"/>
      <c r="ER98" s="7"/>
      <c r="ES98" s="7"/>
      <c r="ET98" s="7"/>
      <c r="EU98" s="7"/>
      <c r="EV98" s="7"/>
      <c r="EW98" s="7"/>
      <c r="EZ98" s="7"/>
      <c r="FA98" s="7"/>
      <c r="FB98" s="7"/>
      <c r="FC98" s="7"/>
      <c r="FD98" s="7"/>
      <c r="FH98" s="7"/>
      <c r="FI98" s="7"/>
      <c r="FJ98" s="7"/>
      <c r="FK98" s="7"/>
      <c r="FL98" s="7"/>
      <c r="FM98" s="7"/>
    </row>
    <row r="99" spans="2:170" x14ac:dyDescent="0.55000000000000004">
      <c r="AB99" s="7"/>
      <c r="AC99" s="7"/>
      <c r="AD99" s="7"/>
      <c r="AE99" s="7"/>
      <c r="AF99" s="7"/>
      <c r="AG99" s="7"/>
      <c r="BX99" s="7"/>
      <c r="BY99" s="7"/>
      <c r="BZ99" s="7"/>
      <c r="CA99" s="7"/>
      <c r="CB99" s="7"/>
      <c r="CC99" s="7"/>
      <c r="CN99" s="7"/>
      <c r="CO99" s="7"/>
      <c r="CP99" s="7"/>
      <c r="CQ99" s="7"/>
      <c r="CR99" s="7"/>
      <c r="CV99" s="7"/>
      <c r="CW99" s="7"/>
      <c r="CX99" s="7"/>
      <c r="CY99" s="7"/>
      <c r="CZ99" s="7"/>
      <c r="DA99" s="7"/>
      <c r="DD99" s="7"/>
      <c r="DE99" s="7"/>
      <c r="DF99" s="7"/>
      <c r="DG99" s="7"/>
      <c r="DH99" s="7"/>
      <c r="DI99" s="7"/>
      <c r="DL99" s="7"/>
      <c r="DM99" s="7"/>
      <c r="DN99" s="7"/>
      <c r="DO99" s="7"/>
      <c r="DP99" s="7"/>
      <c r="DQ99" s="7"/>
      <c r="DT99" s="7"/>
      <c r="DU99" s="7"/>
      <c r="DV99" s="7"/>
      <c r="DW99" s="7"/>
      <c r="DX99" s="7"/>
      <c r="DY99" s="7"/>
      <c r="EB99" s="7"/>
      <c r="EC99" s="7"/>
      <c r="ED99" s="7"/>
      <c r="EE99" s="7"/>
      <c r="EF99" s="7"/>
      <c r="EG99" s="7"/>
      <c r="EJ99" s="7"/>
      <c r="EK99" s="7"/>
      <c r="EL99" s="7"/>
      <c r="EM99" s="7"/>
      <c r="EN99" s="7"/>
      <c r="EO99" s="7"/>
      <c r="ER99" s="7"/>
      <c r="ES99" s="7"/>
      <c r="ET99" s="7"/>
      <c r="EU99" s="7"/>
      <c r="EV99" s="7"/>
      <c r="EW99" s="7"/>
      <c r="EZ99" s="7"/>
      <c r="FA99" s="7"/>
      <c r="FB99" s="7"/>
      <c r="FC99" s="7"/>
      <c r="FD99" s="7"/>
      <c r="FH99" s="7"/>
      <c r="FI99" s="7"/>
      <c r="FJ99" s="7"/>
      <c r="FK99" s="7"/>
      <c r="FL99" s="7"/>
      <c r="FM99" s="7"/>
    </row>
    <row r="100" spans="2:170" x14ac:dyDescent="0.55000000000000004">
      <c r="K100">
        <f>COUNTA(K4:K99)</f>
        <v>67</v>
      </c>
      <c r="S100">
        <f>COUNTA(S4:S99)</f>
        <v>43</v>
      </c>
      <c r="AA100">
        <f>COUNTA(AA4:AA99)</f>
        <v>34</v>
      </c>
      <c r="AI100">
        <f>COUNTA(AI4:AI99)</f>
        <v>37</v>
      </c>
      <c r="AQ100">
        <f>COUNTA(AQ4:AQ99)</f>
        <v>65</v>
      </c>
      <c r="AY100">
        <f>COUNTA(AY4:AY99)</f>
        <v>36</v>
      </c>
      <c r="BG100">
        <f>COUNTA(BG4:BG99)</f>
        <v>56</v>
      </c>
      <c r="BO100">
        <f>COUNTA(BO4:BO99)</f>
        <v>67</v>
      </c>
      <c r="BW100">
        <f>COUNTA(BW4:BW99)</f>
        <v>53</v>
      </c>
      <c r="CE100">
        <f>COUNTA(CE4:CE99)</f>
        <v>39</v>
      </c>
      <c r="CM100">
        <f>COUNTA(CM4:CM99)</f>
        <v>48</v>
      </c>
      <c r="CU100">
        <f>COUNTA(CU4:CU99)</f>
        <v>39</v>
      </c>
      <c r="DC100">
        <f>COUNTA(DC4:DC99)</f>
        <v>47</v>
      </c>
      <c r="DK100">
        <f>COUNTA(DK4:DK99)</f>
        <v>32</v>
      </c>
      <c r="DS100">
        <f>COUNTA(DS4:DS99)</f>
        <v>48</v>
      </c>
      <c r="EA100">
        <f>COUNTA(EA4:EA99)</f>
        <v>35</v>
      </c>
      <c r="EI100">
        <f>COUNTA(EI4:EI99)</f>
        <v>46</v>
      </c>
      <c r="EQ100">
        <f>COUNTA(EQ4:EQ99)</f>
        <v>46</v>
      </c>
      <c r="EY100">
        <f>COUNTA(EY4:EY99)</f>
        <v>30</v>
      </c>
      <c r="FG100">
        <f>COUNTA(FG4:FG99)</f>
        <v>33</v>
      </c>
    </row>
    <row r="103" spans="2:170" x14ac:dyDescent="0.55000000000000004">
      <c r="B103" s="9" t="s">
        <v>677</v>
      </c>
      <c r="C103" s="7"/>
      <c r="J103" s="16" t="s">
        <v>501</v>
      </c>
      <c r="K103" s="13" t="s">
        <v>162</v>
      </c>
      <c r="L103" s="12" t="s">
        <v>496</v>
      </c>
      <c r="M103" s="12" t="s">
        <v>497</v>
      </c>
      <c r="N103" s="12" t="s">
        <v>498</v>
      </c>
      <c r="O103" s="12" t="s">
        <v>499</v>
      </c>
      <c r="P103" s="12" t="s">
        <v>243</v>
      </c>
      <c r="Q103" s="12" t="s">
        <v>500</v>
      </c>
      <c r="R103" s="18" t="s">
        <v>501</v>
      </c>
      <c r="S103" s="13" t="s">
        <v>517</v>
      </c>
      <c r="T103" s="12" t="s">
        <v>496</v>
      </c>
      <c r="U103" s="12" t="s">
        <v>497</v>
      </c>
      <c r="V103" s="12" t="s">
        <v>498</v>
      </c>
      <c r="W103" s="12" t="s">
        <v>499</v>
      </c>
      <c r="X103" s="12" t="s">
        <v>243</v>
      </c>
      <c r="Y103" s="12" t="s">
        <v>500</v>
      </c>
      <c r="Z103" s="18" t="s">
        <v>501</v>
      </c>
      <c r="AA103" s="1" t="s">
        <v>520</v>
      </c>
      <c r="AH103" s="18" t="s">
        <v>501</v>
      </c>
      <c r="AI103" s="1" t="s">
        <v>522</v>
      </c>
      <c r="AP103" s="16" t="s">
        <v>501</v>
      </c>
      <c r="AQ103" s="1" t="s">
        <v>523</v>
      </c>
      <c r="AR103" s="12" t="s">
        <v>496</v>
      </c>
      <c r="AS103" s="12" t="s">
        <v>497</v>
      </c>
      <c r="AT103" s="12" t="s">
        <v>498</v>
      </c>
      <c r="AU103" s="12" t="s">
        <v>499</v>
      </c>
      <c r="AV103" s="12" t="s">
        <v>243</v>
      </c>
      <c r="AW103" s="12" t="s">
        <v>500</v>
      </c>
      <c r="AX103" s="16" t="s">
        <v>501</v>
      </c>
      <c r="AY103" s="1" t="s">
        <v>544</v>
      </c>
      <c r="AZ103" s="12" t="s">
        <v>496</v>
      </c>
      <c r="BA103" s="12" t="s">
        <v>497</v>
      </c>
      <c r="BB103" s="12" t="s">
        <v>498</v>
      </c>
      <c r="BC103" s="12" t="s">
        <v>499</v>
      </c>
      <c r="BD103" s="12" t="s">
        <v>243</v>
      </c>
      <c r="BE103" s="12" t="s">
        <v>500</v>
      </c>
      <c r="BF103" s="18" t="s">
        <v>501</v>
      </c>
      <c r="BG103" s="1" t="s">
        <v>553</v>
      </c>
      <c r="BH103" s="12" t="s">
        <v>496</v>
      </c>
      <c r="BI103" s="12" t="s">
        <v>497</v>
      </c>
      <c r="BJ103" s="12" t="s">
        <v>498</v>
      </c>
      <c r="BK103" s="12" t="s">
        <v>499</v>
      </c>
      <c r="BL103" s="12" t="s">
        <v>243</v>
      </c>
      <c r="BM103" s="12" t="s">
        <v>500</v>
      </c>
      <c r="BN103" s="18" t="s">
        <v>501</v>
      </c>
      <c r="BO103" s="1" t="s">
        <v>594</v>
      </c>
      <c r="BP103" s="12" t="s">
        <v>496</v>
      </c>
      <c r="BQ103" s="12" t="s">
        <v>497</v>
      </c>
      <c r="BR103" s="12" t="s">
        <v>498</v>
      </c>
      <c r="BS103" s="12" t="s">
        <v>499</v>
      </c>
      <c r="BT103" s="12" t="s">
        <v>243</v>
      </c>
      <c r="BU103" s="12" t="s">
        <v>500</v>
      </c>
      <c r="BV103" s="18" t="s">
        <v>501</v>
      </c>
      <c r="BW103" s="1" t="s">
        <v>603</v>
      </c>
      <c r="BX103" s="12" t="s">
        <v>496</v>
      </c>
      <c r="BY103" s="12" t="s">
        <v>497</v>
      </c>
      <c r="BZ103" s="12" t="s">
        <v>498</v>
      </c>
      <c r="CA103" s="12" t="s">
        <v>499</v>
      </c>
      <c r="CB103" s="12" t="s">
        <v>243</v>
      </c>
      <c r="CC103" s="12" t="s">
        <v>500</v>
      </c>
      <c r="CD103" s="18" t="s">
        <v>501</v>
      </c>
      <c r="CE103" s="1" t="s">
        <v>604</v>
      </c>
      <c r="CL103" s="18" t="s">
        <v>501</v>
      </c>
      <c r="CM103" s="1" t="s">
        <v>605</v>
      </c>
      <c r="CN103" s="12" t="s">
        <v>496</v>
      </c>
      <c r="CO103" s="12" t="s">
        <v>497</v>
      </c>
      <c r="CP103" s="12" t="s">
        <v>498</v>
      </c>
      <c r="CQ103" s="12" t="s">
        <v>499</v>
      </c>
      <c r="CR103" s="12" t="s">
        <v>243</v>
      </c>
      <c r="CS103" s="12" t="s">
        <v>500</v>
      </c>
      <c r="CT103" s="18" t="s">
        <v>501</v>
      </c>
      <c r="CU103" s="1" t="s">
        <v>606</v>
      </c>
      <c r="CV103" s="12" t="s">
        <v>496</v>
      </c>
      <c r="CW103" s="12" t="s">
        <v>497</v>
      </c>
      <c r="CX103" s="12" t="s">
        <v>498</v>
      </c>
      <c r="CY103" s="12" t="s">
        <v>499</v>
      </c>
      <c r="CZ103" s="12" t="s">
        <v>243</v>
      </c>
      <c r="DA103" s="12" t="s">
        <v>500</v>
      </c>
      <c r="DB103" s="18" t="s">
        <v>501</v>
      </c>
      <c r="DC103" s="1" t="s">
        <v>607</v>
      </c>
      <c r="DD103" s="12" t="s">
        <v>496</v>
      </c>
      <c r="DE103" s="12" t="s">
        <v>497</v>
      </c>
      <c r="DF103" s="12" t="s">
        <v>498</v>
      </c>
      <c r="DG103" s="12" t="s">
        <v>499</v>
      </c>
      <c r="DH103" s="12" t="s">
        <v>243</v>
      </c>
      <c r="DI103" s="12" t="s">
        <v>500</v>
      </c>
      <c r="DJ103" s="18" t="s">
        <v>501</v>
      </c>
      <c r="DK103" s="1" t="s">
        <v>608</v>
      </c>
      <c r="DL103" s="12" t="s">
        <v>496</v>
      </c>
      <c r="DM103" s="12" t="s">
        <v>497</v>
      </c>
      <c r="DN103" s="12" t="s">
        <v>498</v>
      </c>
      <c r="DO103" s="12" t="s">
        <v>499</v>
      </c>
      <c r="DP103" s="12" t="s">
        <v>243</v>
      </c>
      <c r="DQ103" s="12" t="s">
        <v>500</v>
      </c>
      <c r="DR103" s="18" t="s">
        <v>501</v>
      </c>
      <c r="DS103" s="1" t="s">
        <v>609</v>
      </c>
      <c r="DT103" s="12" t="s">
        <v>496</v>
      </c>
      <c r="DU103" s="12" t="s">
        <v>497</v>
      </c>
      <c r="DV103" s="12" t="s">
        <v>498</v>
      </c>
      <c r="DW103" s="12" t="s">
        <v>499</v>
      </c>
      <c r="DX103" s="12" t="s">
        <v>243</v>
      </c>
      <c r="DY103" s="12" t="s">
        <v>500</v>
      </c>
      <c r="DZ103" s="18" t="s">
        <v>501</v>
      </c>
      <c r="EA103" s="1" t="s">
        <v>610</v>
      </c>
      <c r="EB103" s="12" t="s">
        <v>496</v>
      </c>
      <c r="EC103" s="12" t="s">
        <v>497</v>
      </c>
      <c r="ED103" s="12" t="s">
        <v>498</v>
      </c>
      <c r="EE103" s="12" t="s">
        <v>499</v>
      </c>
      <c r="EF103" s="12" t="s">
        <v>243</v>
      </c>
      <c r="EG103" s="12" t="s">
        <v>500</v>
      </c>
      <c r="EH103" s="18" t="s">
        <v>501</v>
      </c>
      <c r="EI103" s="1" t="s">
        <v>611</v>
      </c>
      <c r="EJ103" s="12" t="s">
        <v>496</v>
      </c>
      <c r="EK103" s="12" t="s">
        <v>497</v>
      </c>
      <c r="EL103" s="12" t="s">
        <v>498</v>
      </c>
      <c r="EM103" s="12" t="s">
        <v>499</v>
      </c>
      <c r="EN103" s="12" t="s">
        <v>243</v>
      </c>
      <c r="EO103" s="12" t="s">
        <v>500</v>
      </c>
      <c r="EP103" s="18" t="s">
        <v>501</v>
      </c>
      <c r="EQ103" s="1" t="s">
        <v>612</v>
      </c>
      <c r="ER103" s="12" t="s">
        <v>496</v>
      </c>
      <c r="ES103" s="12" t="s">
        <v>497</v>
      </c>
      <c r="ET103" s="12" t="s">
        <v>498</v>
      </c>
      <c r="EU103" s="12" t="s">
        <v>499</v>
      </c>
      <c r="EV103" s="12" t="s">
        <v>243</v>
      </c>
      <c r="EW103" s="12" t="s">
        <v>500</v>
      </c>
      <c r="EX103" s="18" t="s">
        <v>501</v>
      </c>
      <c r="EY103" s="1" t="s">
        <v>613</v>
      </c>
      <c r="EZ103" s="12" t="s">
        <v>496</v>
      </c>
      <c r="FA103" s="12" t="s">
        <v>497</v>
      </c>
      <c r="FB103" s="12" t="s">
        <v>498</v>
      </c>
      <c r="FC103" s="12" t="s">
        <v>499</v>
      </c>
      <c r="FD103" s="12" t="s">
        <v>243</v>
      </c>
      <c r="FE103" s="12" t="s">
        <v>500</v>
      </c>
      <c r="FF103" s="18" t="s">
        <v>501</v>
      </c>
      <c r="FG103" s="1" t="s">
        <v>614</v>
      </c>
      <c r="FH103" s="12" t="s">
        <v>496</v>
      </c>
      <c r="FI103" s="12" t="s">
        <v>497</v>
      </c>
      <c r="FJ103" s="12" t="s">
        <v>498</v>
      </c>
      <c r="FK103" s="12" t="s">
        <v>499</v>
      </c>
      <c r="FL103" s="12" t="s">
        <v>243</v>
      </c>
      <c r="FM103" s="12" t="s">
        <v>500</v>
      </c>
      <c r="FN103" s="1"/>
    </row>
    <row r="104" spans="2:170" x14ac:dyDescent="0.55000000000000004">
      <c r="B104" s="7" t="s">
        <v>686</v>
      </c>
      <c r="C104" s="7">
        <f t="shared" ref="C104:C109" si="0">COUNTIF($C$2:$C$99,B104)</f>
        <v>2</v>
      </c>
      <c r="J104" s="17">
        <f t="shared" ref="J104:J122" si="1">COUNTIF($K$4:$K$101,K104)</f>
        <v>2</v>
      </c>
      <c r="K104" t="s">
        <v>95</v>
      </c>
      <c r="L104" s="14">
        <f t="shared" ref="L104:M117" si="2">SUMIF($K$4:$K$101, $K104,L$4:L$101)/COUNTIF($K$4:$K$101,$K104)</f>
        <v>3.5</v>
      </c>
      <c r="M104" s="8">
        <f t="shared" si="2"/>
        <v>1</v>
      </c>
      <c r="N104" s="7">
        <f>V104</f>
        <v>1</v>
      </c>
      <c r="O104" s="7">
        <f t="shared" ref="O104:Q104" si="3">SUMIF($K$4:$K$101,$K104,O$4:O$101)</f>
        <v>1</v>
      </c>
      <c r="P104" s="7">
        <f t="shared" si="3"/>
        <v>2</v>
      </c>
      <c r="Q104" s="7">
        <f t="shared" si="3"/>
        <v>0</v>
      </c>
      <c r="R104" s="19">
        <f>COUNTIF($S$2:$S$102,S104)</f>
        <v>1</v>
      </c>
      <c r="S104" t="s">
        <v>513</v>
      </c>
      <c r="T104" s="14">
        <f>SUMIF($S$4:$S$101, $S104,T$4:T$101)/COUNTIF($S$4:$S$101,$S104)</f>
        <v>4</v>
      </c>
      <c r="U104" s="8">
        <f>SUMIF($S$4:$S$101, $S104,U$4:U$101)/COUNTIF($S$4:$S$101,$S104)</f>
        <v>1</v>
      </c>
      <c r="V104">
        <f>SUMIF($S$4:$S$101,$S104,V$4:V$101)</f>
        <v>1</v>
      </c>
      <c r="W104">
        <f t="shared" ref="W104:Y104" si="4">SUMIF($S$4:$S$101,$S104,W$4:W$101)</f>
        <v>1</v>
      </c>
      <c r="X104">
        <f t="shared" si="4"/>
        <v>1</v>
      </c>
      <c r="Y104">
        <f t="shared" si="4"/>
        <v>0</v>
      </c>
      <c r="Z104" s="19">
        <f>COUNTIF($AA$4:$AA$99,AA104)</f>
        <v>1</v>
      </c>
      <c r="AA104" t="s">
        <v>519</v>
      </c>
      <c r="AH104" s="19">
        <f>COUNTIF($AI$4:$AI$99,AI104)</f>
        <v>1</v>
      </c>
      <c r="AI104" t="s">
        <v>7</v>
      </c>
      <c r="AP104" s="19">
        <f>COUNTIF($AQ$4:$AQ$99,AQ104)</f>
        <v>14</v>
      </c>
      <c r="AQ104" t="s">
        <v>525</v>
      </c>
      <c r="AR104" s="8">
        <f>SUMIF($AQ$4:$AQ$101, $AQ104,AR$4:AR$101)/COUNTIF($AQ$4:$AQ$101,$AQ104)</f>
        <v>3.0714285714285716</v>
      </c>
      <c r="AS104" s="8">
        <f>SUMIF($AQ$4:$AQ$99, AQ104,AS$4:AS$99)/COUNTIF($AQ$4:$AQ$99,$AQ104)</f>
        <v>1</v>
      </c>
      <c r="AT104">
        <f>SUMIF($AQ$4:$AQ$101,$AQ104,AT$4:AT$101)</f>
        <v>13</v>
      </c>
      <c r="AU104">
        <f t="shared" ref="AU104:AW104" si="5">SUMIF($AQ$4:$AQ$101,$AQ104,AU$4:AU$101)</f>
        <v>13</v>
      </c>
      <c r="AV104">
        <f t="shared" si="5"/>
        <v>13</v>
      </c>
      <c r="AW104">
        <f t="shared" si="5"/>
        <v>0</v>
      </c>
      <c r="AX104" s="19">
        <f>COUNTIF($AY$4:$AY$99,AY104)</f>
        <v>1</v>
      </c>
      <c r="AY104" t="s">
        <v>549</v>
      </c>
      <c r="AZ104" s="14">
        <f>SUMIF($AY$4:$AY$99, $AY104,AZ$4:AZ$99)/COUNTIF($AY$4:$AY$101,$AY104)</f>
        <v>4</v>
      </c>
      <c r="BA104" s="14">
        <f>SUMIF($AY$4:$AY$99, AY104,BA$4:BA$99)/COUNTIF($AY$4:$AY$99,$AY104)</f>
        <v>1</v>
      </c>
      <c r="BB104" s="20">
        <f>SUMIF($AY$4:$AY$99,$AY104,BB$4:BB$99)</f>
        <v>1</v>
      </c>
      <c r="BC104" s="20">
        <f t="shared" ref="BC104:BE104" si="6">SUMIF($AY$4:$AY$99,$AY104,BC$4:BC$99)</f>
        <v>1</v>
      </c>
      <c r="BD104" s="20">
        <f t="shared" si="6"/>
        <v>1</v>
      </c>
      <c r="BE104" s="20">
        <f t="shared" si="6"/>
        <v>0</v>
      </c>
      <c r="BF104" s="19">
        <f>COUNTIF($BG$4:$BG$99,BG104)</f>
        <v>1</v>
      </c>
      <c r="BG104" t="s">
        <v>513</v>
      </c>
      <c r="BH104" s="14">
        <f>SUMIF($BG$4:$BG$99, $BG104,BH$4:BH$99)/COUNTIF($BG$4:BG$101,$BG104)</f>
        <v>4</v>
      </c>
      <c r="BI104" s="14">
        <f>SUMIF($BG$4:$BG$99, BG104,BI$4:BI$99)/COUNTIF($BG$4:$BG$99,$BG104)</f>
        <v>1</v>
      </c>
      <c r="BJ104" s="20">
        <f>SUMIF($BG$4:$BG$99,$BG104,BJ$4:BJ$99)</f>
        <v>1</v>
      </c>
      <c r="BK104" s="20">
        <f t="shared" ref="BK104:BM104" si="7">SUMIF($BG$4:$BG$99,$BG104,BK$4:BK$99)</f>
        <v>1</v>
      </c>
      <c r="BL104" s="20">
        <f t="shared" si="7"/>
        <v>1</v>
      </c>
      <c r="BM104" s="20">
        <f t="shared" si="7"/>
        <v>0</v>
      </c>
      <c r="BN104" s="19">
        <f>COUNTIF($BO$4:$BO$99,BO104)</f>
        <v>4</v>
      </c>
      <c r="BO104" t="s">
        <v>595</v>
      </c>
      <c r="BP104" s="14">
        <f>SUMIF($BO$4:$BO$99, $BO104,BP$4:BP$99)/COUNTIF($BO$4:BO$101,$BO104)</f>
        <v>3.25</v>
      </c>
      <c r="BQ104" s="14">
        <f>SUMIF($BO$4:$BO$99, BO104,BQ$4:BQ$99)/COUNTIF($BO$4:$BO$99,$BO104)</f>
        <v>1.25</v>
      </c>
      <c r="BR104" s="20">
        <f>SUMIF($BO$4:$BO$99,$BO104,BR$4:BR$99)</f>
        <v>4</v>
      </c>
      <c r="BS104" s="20">
        <f t="shared" ref="BS104:BU104" si="8">SUMIF($BO$4:$BO$99,$BO104,BS$4:BS$99)</f>
        <v>2</v>
      </c>
      <c r="BT104" s="20">
        <f t="shared" si="8"/>
        <v>4</v>
      </c>
      <c r="BU104" s="20">
        <f t="shared" si="8"/>
        <v>0</v>
      </c>
      <c r="BV104" s="19">
        <f>COUNTIF($BW$4:$BW$99,BW104)</f>
        <v>6</v>
      </c>
      <c r="BW104" t="s">
        <v>620</v>
      </c>
      <c r="BX104" s="14">
        <f>SUMIF($BW$4:$BW$99, $BW104,BX$4:BX$99)/COUNTIF($BW$4:BW$99,$BW104)</f>
        <v>3.3333333333333335</v>
      </c>
      <c r="BY104" s="14">
        <f>SUMIF($BW$4:$BW$99, BW104,BY$4:BY$99)/COUNTIF($BW$4:$BW$99,$BW104)</f>
        <v>1.3333333333333333</v>
      </c>
      <c r="BZ104" s="20">
        <f>SUMIF($BW$4:$BW$99,$BW104,BZ$4:BZ$99)</f>
        <v>6</v>
      </c>
      <c r="CA104" s="20">
        <f t="shared" ref="CA104:CC104" si="9">SUMIF($BW$4:$BW$99,$BW104,CA$4:CA$99)</f>
        <v>3</v>
      </c>
      <c r="CB104" s="20">
        <f t="shared" si="9"/>
        <v>4</v>
      </c>
      <c r="CC104" s="20">
        <f t="shared" si="9"/>
        <v>0</v>
      </c>
      <c r="CD104" s="19">
        <f>COUNTIF($CE$4:$CE$99,CE104)</f>
        <v>1</v>
      </c>
      <c r="CE104" t="s">
        <v>215</v>
      </c>
      <c r="CL104" s="19">
        <f>COUNTIF($CM$4:$CM$99,CM104)</f>
        <v>1</v>
      </c>
      <c r="CM104" t="s">
        <v>634</v>
      </c>
      <c r="CN104" s="14">
        <f>SUMIF($CM$4:$CM$99, $CM104,CN$4:CN$99)/COUNTIF($CM$4:CM$99,$CM104)</f>
        <v>3</v>
      </c>
      <c r="CO104" s="14">
        <f>SUMIF($CM$4:$CM$99, CM104,CO$4:CO$99)/COUNTIF($CM$4:$CM$99,$CM104)</f>
        <v>1</v>
      </c>
      <c r="CP104" s="20">
        <f>SUMIF($CM$4:$CM$99,$CM104,CP$4:CP$99)</f>
        <v>1</v>
      </c>
      <c r="CQ104" s="20">
        <f t="shared" ref="CQ104:CS104" si="10">SUMIF($CM$4:$CM$99,$CM104,CQ$4:CQ$99)</f>
        <v>1</v>
      </c>
      <c r="CR104" s="20">
        <f t="shared" si="10"/>
        <v>1</v>
      </c>
      <c r="CS104" s="20">
        <f t="shared" si="10"/>
        <v>0</v>
      </c>
      <c r="CT104" s="19">
        <f>COUNTIF($CU$4:$CU$99,CU104)</f>
        <v>1</v>
      </c>
      <c r="CU104" t="s">
        <v>370</v>
      </c>
      <c r="CV104" s="14">
        <f>SUMIF($CU$4:$CU$99, $CU104,CV$4:CV$99)/COUNTIF($CU$4:CU$99,$CU104)</f>
        <v>4</v>
      </c>
      <c r="CW104" s="14">
        <f>SUMIF($CU$4:$CU$99, CU104,CW$4:CW$99)/COUNTIF($CU$4:$CU$99,$CU104)</f>
        <v>1</v>
      </c>
      <c r="CX104" s="20">
        <f>SUMIF($CU$4:$CU$99,$CU104,CX$4:CX$99)</f>
        <v>1</v>
      </c>
      <c r="CY104" s="20">
        <f t="shared" ref="CY104:DA104" si="11">SUMIF($CU$4:$CU$99,$CU104,CY$4:CY$99)</f>
        <v>1</v>
      </c>
      <c r="CZ104" s="20">
        <f t="shared" si="11"/>
        <v>1</v>
      </c>
      <c r="DA104" s="20">
        <f t="shared" si="11"/>
        <v>0</v>
      </c>
      <c r="DB104" s="19">
        <f>COUNTIF($DC$4:$DC$99,DC104)</f>
        <v>1</v>
      </c>
      <c r="DC104" t="s">
        <v>220</v>
      </c>
      <c r="DD104" s="14">
        <f>SUMIF($DC$4:$DC$99, $DC104,DD$4:DD$99)/COUNTIF($DC$4:DC$99,$DC104)</f>
        <v>3</v>
      </c>
      <c r="DE104" s="14">
        <f>SUMIF($DC$4:$DC$99, DC104,DE$4:DE$99)/COUNTIF($DC$4:$DC$99,$DC104)</f>
        <v>2</v>
      </c>
      <c r="DF104" s="20">
        <f>SUMIF($DC$4:$DC$99,$DC104,DF$4:DF$99)</f>
        <v>0</v>
      </c>
      <c r="DG104" s="20">
        <f t="shared" ref="DG104:DI104" si="12">SUMIF($DC$4:$DC$99,$DC104,DG$4:DG$99)</f>
        <v>0</v>
      </c>
      <c r="DH104" s="20">
        <f t="shared" si="12"/>
        <v>1</v>
      </c>
      <c r="DI104" s="20">
        <f t="shared" si="12"/>
        <v>0</v>
      </c>
      <c r="DJ104" s="19">
        <f>COUNTIF($DK$4:$DK$99,DK104)</f>
        <v>1</v>
      </c>
      <c r="DK104" t="s">
        <v>85</v>
      </c>
      <c r="DL104" s="14">
        <f>SUMIF($DK$4:$DK$99, $DK104,DL$4:DL$99)/COUNTIF($DK$4:DK$99,$DK104)</f>
        <v>2</v>
      </c>
      <c r="DM104" s="14">
        <f>SUMIF($DK$4:$DK$99, DK104,DM$4:DM$99)/COUNTIF($DK$4:$DK$99,$DK104)</f>
        <v>2</v>
      </c>
      <c r="DN104" s="20">
        <f>SUMIF($DK$4:$DK$99,$DK104,DN$4:DN$99)</f>
        <v>0</v>
      </c>
      <c r="DO104" s="20">
        <f t="shared" ref="DO104:DQ111" si="13">SUMIF($DK$4:$DK$99,$DK104,DO$4:DO$99)</f>
        <v>1</v>
      </c>
      <c r="DP104" s="20">
        <f t="shared" si="13"/>
        <v>1</v>
      </c>
      <c r="DQ104" s="20">
        <f t="shared" si="13"/>
        <v>0</v>
      </c>
      <c r="DR104" s="19">
        <f>COUNTIF($DS$4:$DS$99,DS104)</f>
        <v>17</v>
      </c>
      <c r="DS104" t="s">
        <v>646</v>
      </c>
      <c r="DT104" s="14">
        <f>SUMIF($DS$4:$DS$99, $DS104,DT$4:DT$99)/COUNTIF($DS$4:DS$99,$DS104)</f>
        <v>2.6470588235294117</v>
      </c>
      <c r="DU104" s="14">
        <f>SUMIF($DS$4:$DS$99, DS104,DU$4:DU$99)/COUNTIF($DS$4:$DS$99,$DS104)</f>
        <v>1.2352941176470589</v>
      </c>
      <c r="DV104" s="20">
        <f>SUMIF($DS$4:$DS$99,$DS104,DV$4:DV$99)</f>
        <v>17</v>
      </c>
      <c r="DW104" s="20">
        <f t="shared" ref="DW104:DY108" si="14">SUMIF($DS$4:$DS$99,$DS104,DW$4:DW$99)</f>
        <v>14</v>
      </c>
      <c r="DX104" s="20">
        <f t="shared" si="14"/>
        <v>15</v>
      </c>
      <c r="DY104" s="20">
        <f t="shared" si="14"/>
        <v>0</v>
      </c>
      <c r="DZ104" s="19">
        <f>COUNTIF($EA$4:$EA$99,EA104)</f>
        <v>1</v>
      </c>
      <c r="EA104" t="s">
        <v>649</v>
      </c>
      <c r="EB104" s="14">
        <f>SUMIF($EA$4:$EA$99, $EA104,EB$4:EB$99)/COUNTIF($EA$4:$EA$99,$EA104)</f>
        <v>1</v>
      </c>
      <c r="EC104" s="14">
        <f>SUMIF($EA$4:$EA$99, EA104,EC$4:EC$99)/COUNTIF($EA$4:$EA$99,$EA104)</f>
        <v>2</v>
      </c>
      <c r="ED104" s="20">
        <f>SUMIF($EA$4:$EA$99,$EA104,ED$4:ED$99)</f>
        <v>1</v>
      </c>
      <c r="EE104" s="20">
        <f t="shared" ref="EE104:EG113" si="15">SUMIF($EA$4:$EA$99,$EA104,EE$4:EE$99)</f>
        <v>1</v>
      </c>
      <c r="EF104" s="20">
        <f t="shared" si="15"/>
        <v>0</v>
      </c>
      <c r="EG104" s="20">
        <f t="shared" si="15"/>
        <v>0</v>
      </c>
      <c r="EH104" s="19">
        <f>COUNTIF($EI$4:$EI$99,EI104)</f>
        <v>1</v>
      </c>
      <c r="EI104" t="s">
        <v>134</v>
      </c>
      <c r="EJ104" s="14">
        <f>SUMIF($EI$4:$EI$99, $EI104,EJ$4:EJ$99)/COUNTIF($EI$4:$EI$99,$EI104)</f>
        <v>4</v>
      </c>
      <c r="EK104" s="14">
        <f>SUMIF($EI$4:$EI$99, EI104,EK$4:EK$99)/COUNTIF($EI$4:$EI$99,$EI104)</f>
        <v>1</v>
      </c>
      <c r="EL104" s="20">
        <f>SUMIF($EI$4:$EI$99,$EI104,EL$4:EL$99)</f>
        <v>1</v>
      </c>
      <c r="EM104" s="20">
        <f t="shared" ref="EM104:EO119" si="16">SUMIF($EI$4:$EI$99,$EI104,EM$4:EM$99)</f>
        <v>1</v>
      </c>
      <c r="EN104" s="20">
        <f t="shared" si="16"/>
        <v>1</v>
      </c>
      <c r="EO104" s="20">
        <f t="shared" si="16"/>
        <v>0</v>
      </c>
      <c r="EP104" s="19">
        <f>COUNTIF($EQ$4:$EQ$99,EQ104)</f>
        <v>1</v>
      </c>
      <c r="EQ104" t="s">
        <v>100</v>
      </c>
      <c r="ER104" s="14">
        <f>SUMIF($EQ$4:$EQ$99, $EQ104,ER$4:ER$99)/COUNTIF($EQ$4:$EQ$99,$EQ104)</f>
        <v>3</v>
      </c>
      <c r="ES104" s="14">
        <f>SUMIF($EQ$4:$EQ$99, EQ104,ES$4:ES$99)/COUNTIF($EQ$4:$EQ$99,$EQ104)</f>
        <v>2</v>
      </c>
      <c r="ET104" s="20">
        <f>SUMIF($EQ$4:$EQ$99,$EQ104,ET$4:ET$99)</f>
        <v>1</v>
      </c>
      <c r="EU104" s="20">
        <f t="shared" ref="EU104:EW116" si="17">SUMIF($EQ$4:$EQ$99,$EQ104,EU$4:EU$99)</f>
        <v>0</v>
      </c>
      <c r="EV104" s="20">
        <f t="shared" si="17"/>
        <v>0</v>
      </c>
      <c r="EW104" s="20">
        <f t="shared" si="17"/>
        <v>0</v>
      </c>
      <c r="EX104" s="19">
        <f>COUNTIF($EY$4:$EY$99,EY104)</f>
        <v>1</v>
      </c>
      <c r="EY104" t="s">
        <v>663</v>
      </c>
      <c r="EZ104" s="14">
        <f>SUMIF($EY$4:$EY$99, $EY104,EZ$4:EZ$99)/COUNTIF($EY$4:$EY$99,$EY104)</f>
        <v>3</v>
      </c>
      <c r="FA104" s="14">
        <f>SUMIF($EY$4:$EY$99, EY104,FA$4:FA$99)/COUNTIF($EY$4:$EY$99,$EY104)</f>
        <v>1</v>
      </c>
      <c r="FB104" s="20">
        <f>SUMIF($EY$4:$EY$99,$EY104,FB$4:FB$99)</f>
        <v>0</v>
      </c>
      <c r="FC104" s="20">
        <f t="shared" ref="FC104:FE107" si="18">SUMIF($EY$4:$EY$99,$EY104,FC$4:FC$99)</f>
        <v>1</v>
      </c>
      <c r="FD104" s="20">
        <f t="shared" si="18"/>
        <v>1</v>
      </c>
      <c r="FE104" s="20">
        <f t="shared" si="18"/>
        <v>0</v>
      </c>
      <c r="FF104" s="19">
        <f>COUNTIF($FG$4:$FG$99,FG104)</f>
        <v>23</v>
      </c>
      <c r="FG104" t="s">
        <v>674</v>
      </c>
      <c r="FH104" s="14">
        <f>SUMIF($FG$4:$FG$99, $FG104,FH$4:FH$99)/COUNTIF($FG$4:$FG$99,$FG104)</f>
        <v>3.347826086956522</v>
      </c>
      <c r="FI104" s="14">
        <f>SUMIF($FG$4:$FG$99, FG104,FI$4:FI$99)/COUNTIF($FG$4:$EFG$99,$FG104)</f>
        <v>1.2173913043478262</v>
      </c>
      <c r="FJ104" s="20">
        <f>SUMIF($FG$4:$FG$99,$FG104,FJ$4:FJ$99)</f>
        <v>21</v>
      </c>
      <c r="FK104" s="20">
        <f t="shared" ref="FK104:FM113" si="19">SUMIF($FG$4:$FG$99,$FG104,FK$4:FK$99)</f>
        <v>17</v>
      </c>
      <c r="FL104" s="20">
        <f t="shared" si="19"/>
        <v>18</v>
      </c>
      <c r="FM104" s="20">
        <f t="shared" si="19"/>
        <v>0</v>
      </c>
    </row>
    <row r="105" spans="2:170" x14ac:dyDescent="0.55000000000000004">
      <c r="B105" s="7" t="s">
        <v>682</v>
      </c>
      <c r="C105" s="7">
        <f t="shared" si="0"/>
        <v>8</v>
      </c>
      <c r="J105" s="17">
        <f t="shared" si="1"/>
        <v>1</v>
      </c>
      <c r="K105" t="s">
        <v>5</v>
      </c>
      <c r="L105" s="8">
        <f t="shared" si="2"/>
        <v>4</v>
      </c>
      <c r="M105" s="8">
        <f t="shared" si="2"/>
        <v>1</v>
      </c>
      <c r="N105" s="7">
        <f t="shared" ref="N105:N122" si="20">SUMIF($K$4:$K$101,$K105,N$4:N$101)</f>
        <v>1</v>
      </c>
      <c r="O105" s="7">
        <f t="shared" ref="O105:Q122" si="21">SUMIF($K$4:$K$101,$K105,O$4:O$101)</f>
        <v>1</v>
      </c>
      <c r="P105" s="7">
        <f t="shared" si="21"/>
        <v>1</v>
      </c>
      <c r="Q105" s="7">
        <f t="shared" si="21"/>
        <v>0</v>
      </c>
      <c r="R105" s="19">
        <f t="shared" ref="R105:R124" si="22">COUNTIF($S$2:$S$102,S105)</f>
        <v>2</v>
      </c>
      <c r="S105" t="s">
        <v>487</v>
      </c>
      <c r="T105" s="8">
        <f t="shared" ref="T105:U124" si="23">SUMIF($S$4:$S$101, $S105,T$4:T$101)/COUNTIF($S$4:$S$101,$S105)</f>
        <v>3.5</v>
      </c>
      <c r="U105" s="8">
        <f t="shared" si="23"/>
        <v>1.5</v>
      </c>
      <c r="V105">
        <f t="shared" ref="V105:Y124" si="24">SUMIF($S$4:$S$101,$S105,V$4:V$101)</f>
        <v>2</v>
      </c>
      <c r="W105">
        <f t="shared" si="24"/>
        <v>2</v>
      </c>
      <c r="X105">
        <f t="shared" si="24"/>
        <v>2</v>
      </c>
      <c r="Y105">
        <f t="shared" si="24"/>
        <v>0</v>
      </c>
      <c r="Z105" s="19">
        <f t="shared" ref="Z105:Z109" si="25">COUNTIF($AA$4:$AA$99,AA105)</f>
        <v>1</v>
      </c>
      <c r="AA105" t="s">
        <v>283</v>
      </c>
      <c r="AH105" s="19">
        <f t="shared" ref="AH105:AH113" si="26">COUNTIF($AI$4:$AI$99,AI105)</f>
        <v>1</v>
      </c>
      <c r="AI105" t="s">
        <v>211</v>
      </c>
      <c r="AP105" s="19">
        <f t="shared" ref="AP105:AP122" si="27">COUNTIF($AQ$4:$AQ$99,AQ105)</f>
        <v>1</v>
      </c>
      <c r="AQ105" t="s">
        <v>526</v>
      </c>
      <c r="AR105" s="8">
        <f t="shared" ref="AR105:AR122" si="28">SUMIF($AQ$4:$AQ$101, $AQ105,AR$4:AR$101)/COUNTIF($AQ$4:$AQ$101,$AQ105)</f>
        <v>3</v>
      </c>
      <c r="AS105" s="8">
        <f t="shared" ref="AS105:AS122" si="29">SUMIF($AQ$4:$AQ$99, AQ105,AS$4:AS$99)/COUNTIF($AQ$4:$AQ$99,$AQ105)</f>
        <v>1</v>
      </c>
      <c r="AT105">
        <f t="shared" ref="AT105:AW122" si="30">SUMIF($AQ$4:$AQ$101,$AQ105,AT$4:AT$101)</f>
        <v>1</v>
      </c>
      <c r="AU105">
        <f t="shared" si="30"/>
        <v>0</v>
      </c>
      <c r="AV105">
        <f t="shared" si="30"/>
        <v>0</v>
      </c>
      <c r="AW105">
        <f t="shared" si="30"/>
        <v>0</v>
      </c>
      <c r="AX105" s="19">
        <f t="shared" ref="AX105:AX116" si="31">COUNTIF($AY$4:$AY$99,AY105)</f>
        <v>1</v>
      </c>
      <c r="AY105" t="s">
        <v>551</v>
      </c>
      <c r="AZ105" s="14">
        <f t="shared" ref="AZ105:AZ116" si="32">SUMIF($AY$4:$AY$99, $AY105,AZ$4:AZ$99)/COUNTIF($AY$4:$AY$101,$AY105)</f>
        <v>3</v>
      </c>
      <c r="BA105" s="14">
        <f t="shared" ref="BA105:BA116" si="33">SUMIF($AY$4:$AY$99, AY105,BA$4:BA$99)/COUNTIF($AY$4:$AY$99,$AY105)</f>
        <v>2</v>
      </c>
      <c r="BB105" s="20">
        <f t="shared" ref="BB105:BE116" si="34">SUMIF($AY$4:$AY$99,$AY105,BB$4:BB$99)</f>
        <v>0</v>
      </c>
      <c r="BC105" s="20">
        <f t="shared" si="34"/>
        <v>1</v>
      </c>
      <c r="BD105" s="20">
        <f t="shared" si="34"/>
        <v>1</v>
      </c>
      <c r="BE105" s="20">
        <f t="shared" si="34"/>
        <v>0</v>
      </c>
      <c r="BF105" s="19">
        <f t="shared" ref="BF105:BF130" si="35">COUNTIF($BG$4:$BG$99,BG105)</f>
        <v>1</v>
      </c>
      <c r="BG105" t="s">
        <v>212</v>
      </c>
      <c r="BH105" s="14">
        <f>SUMIF($BG$4:$BG$99, $BG105,BH$4:BH$99)/COUNTIF($BG$4:BG$101,$BG105)</f>
        <v>4</v>
      </c>
      <c r="BI105" s="14">
        <f t="shared" ref="BI105:BI130" si="36">SUMIF($BG$4:$BG$99, BG105,BI$4:BI$99)/COUNTIF($BG$4:$BG$99,$BG105)</f>
        <v>1</v>
      </c>
      <c r="BJ105" s="20">
        <f t="shared" ref="BJ105:BM130" si="37">SUMIF($BG$4:$BG$99,$BG105,BJ$4:BJ$99)</f>
        <v>1</v>
      </c>
      <c r="BK105" s="20">
        <f t="shared" si="37"/>
        <v>1</v>
      </c>
      <c r="BL105" s="20">
        <f t="shared" si="37"/>
        <v>1</v>
      </c>
      <c r="BM105" s="20">
        <f t="shared" si="37"/>
        <v>0</v>
      </c>
      <c r="BN105" s="19">
        <f t="shared" ref="BN105:BN112" si="38">COUNTIF($BO$4:$BO$99,BO105)</f>
        <v>2</v>
      </c>
      <c r="BO105" t="s">
        <v>596</v>
      </c>
      <c r="BP105" s="14">
        <f>SUMIF($BO$4:$BO$99, $BO105,BP$4:BP$99)/COUNTIF($BO$4:BO$101,$BO105)</f>
        <v>3.5</v>
      </c>
      <c r="BQ105" s="14">
        <f t="shared" ref="BQ105:BQ112" si="39">SUMIF($BO$4:$BO$99, BO105,BQ$4:BQ$99)/COUNTIF($BO$4:$BO$99,$BO105)</f>
        <v>1</v>
      </c>
      <c r="BR105" s="20">
        <f t="shared" ref="BR105:BU112" si="40">SUMIF($BO$4:$BO$99,$BO105,BR$4:BR$99)</f>
        <v>2</v>
      </c>
      <c r="BS105" s="20">
        <f t="shared" si="40"/>
        <v>2</v>
      </c>
      <c r="BT105" s="20">
        <f t="shared" si="40"/>
        <v>2</v>
      </c>
      <c r="BU105" s="20">
        <f t="shared" si="40"/>
        <v>0</v>
      </c>
      <c r="BV105" s="19">
        <f t="shared" ref="BV105:BV120" si="41">COUNTIF($BW$4:$BW$99,BW105)</f>
        <v>3</v>
      </c>
      <c r="BW105" t="s">
        <v>622</v>
      </c>
      <c r="BX105" s="14">
        <f>SUMIF($BW$4:$BW$99, $BW105,BX$4:BX$99)/COUNTIF($BW$4:BW$99,$BW105)</f>
        <v>3</v>
      </c>
      <c r="BY105" s="14">
        <f t="shared" ref="BY105:BY120" si="42">SUMIF($BW$4:$BW$99, BW105,BY$4:BY$99)/COUNTIF($BW$4:$BW$99,$BW105)</f>
        <v>1.3333333333333333</v>
      </c>
      <c r="BZ105" s="20">
        <f t="shared" ref="BZ105:CC120" si="43">SUMIF($BW$4:$BW$99,$BW105,BZ$4:BZ$99)</f>
        <v>3</v>
      </c>
      <c r="CA105" s="20">
        <f t="shared" si="43"/>
        <v>3</v>
      </c>
      <c r="CB105" s="20">
        <f t="shared" si="43"/>
        <v>3</v>
      </c>
      <c r="CC105" s="20">
        <f t="shared" si="43"/>
        <v>0</v>
      </c>
      <c r="CD105" s="19">
        <f t="shared" ref="CD105:CD125" si="44">COUNTIF($CE$4:$CE$99,CE105)</f>
        <v>1</v>
      </c>
      <c r="CE105" t="s">
        <v>322</v>
      </c>
      <c r="CL105" s="19">
        <f t="shared" ref="CL105:CL121" si="45">COUNTIF($CM$4:$CM$99,CM105)</f>
        <v>1</v>
      </c>
      <c r="CM105" t="s">
        <v>635</v>
      </c>
      <c r="CN105" s="14">
        <f>SUMIF($CM$4:$CM$99, $CM105,CN$4:CN$99)/COUNTIF($CM$4:CM$99,$CM105)</f>
        <v>4</v>
      </c>
      <c r="CO105" s="14">
        <f t="shared" ref="CO105:CO121" si="46">SUMIF($CM$4:$CM$99, CM105,CO$4:CO$99)/COUNTIF($CM$4:$CM$99,$CM105)</f>
        <v>1</v>
      </c>
      <c r="CP105" s="20">
        <f t="shared" ref="CP105:CS121" si="47">SUMIF($CM$4:$CM$99,$CM105,CP$4:CP$99)</f>
        <v>1</v>
      </c>
      <c r="CQ105" s="20">
        <f t="shared" si="47"/>
        <v>1</v>
      </c>
      <c r="CR105" s="20">
        <f t="shared" si="47"/>
        <v>1</v>
      </c>
      <c r="CS105" s="20">
        <f t="shared" si="47"/>
        <v>0</v>
      </c>
      <c r="CT105" s="19">
        <f t="shared" ref="CT105:CT116" si="48">COUNTIF($CU$4:$CU$99,CU105)</f>
        <v>2</v>
      </c>
      <c r="CU105" t="s">
        <v>363</v>
      </c>
      <c r="CV105" s="14">
        <f>SUMIF($CU$4:$CU$99, $CU105,CV$4:CV$99)/COUNTIF($CU$4:CU$99,$CU105)</f>
        <v>3.5</v>
      </c>
      <c r="CW105" s="14">
        <f t="shared" ref="CW105:CW116" si="49">SUMIF($CU$4:$CU$99, CU105,CW$4:CW$99)/COUNTIF($CU$4:$CU$99,$CU105)</f>
        <v>1</v>
      </c>
      <c r="CX105" s="20">
        <f t="shared" ref="CX105:DA116" si="50">SUMIF($CU$4:$CU$99,$CU105,CX$4:CX$99)</f>
        <v>2</v>
      </c>
      <c r="CY105" s="20">
        <f t="shared" si="50"/>
        <v>2</v>
      </c>
      <c r="CZ105" s="20">
        <f t="shared" si="50"/>
        <v>2</v>
      </c>
      <c r="DA105" s="20">
        <f t="shared" si="50"/>
        <v>0</v>
      </c>
      <c r="DB105" s="19">
        <f t="shared" ref="DB105:DB125" si="51">COUNTIF($DC$4:$DC$99,DC105)</f>
        <v>1</v>
      </c>
      <c r="DC105" t="s">
        <v>59</v>
      </c>
      <c r="DD105" s="14">
        <f>SUMIF($DC$4:$DC$99, $DC105,DD$4:DD$99)/COUNTIF($DC$4:DC$99,$DC105)</f>
        <v>4</v>
      </c>
      <c r="DE105" s="14">
        <f t="shared" ref="DE105:DE127" si="52">SUMIF($DC$4:$DC$99, DC105,DE$4:DE$99)/COUNTIF($DC$4:$DC$99,$DC105)</f>
        <v>1</v>
      </c>
      <c r="DF105" s="20">
        <f t="shared" ref="DF105:DI128" si="53">SUMIF($DC$4:$DC$99,$DC105,DF$4:DF$99)</f>
        <v>1</v>
      </c>
      <c r="DG105" s="20">
        <f t="shared" si="53"/>
        <v>1</v>
      </c>
      <c r="DH105" s="20">
        <f t="shared" si="53"/>
        <v>1</v>
      </c>
      <c r="DI105" s="20">
        <f t="shared" si="53"/>
        <v>0</v>
      </c>
      <c r="DJ105" s="19">
        <f t="shared" ref="DJ105:DJ111" si="54">COUNTIF($DK$4:$DK$99,DK105)</f>
        <v>2</v>
      </c>
      <c r="DK105" t="s">
        <v>643</v>
      </c>
      <c r="DL105" s="14">
        <f>SUMIF($DK$4:$DK$99, $DK105,DL$4:DL$99)/COUNTIF($DK$4:DK$99,$DK105)</f>
        <v>3</v>
      </c>
      <c r="DM105" s="14">
        <f t="shared" ref="DM105:DM111" si="55">SUMIF($DK$4:$DK$99, DK105,DM$4:DM$99)/COUNTIF($DK$4:$DK$99,$DK105)</f>
        <v>1.5</v>
      </c>
      <c r="DN105" s="20">
        <f t="shared" ref="DN105:DN111" si="56">SUMIF($DK$4:$DK$99,$DK105,DN$4:DN$99)</f>
        <v>1</v>
      </c>
      <c r="DO105" s="20">
        <f t="shared" si="13"/>
        <v>0</v>
      </c>
      <c r="DP105" s="20">
        <f t="shared" si="13"/>
        <v>2</v>
      </c>
      <c r="DQ105" s="20">
        <f t="shared" si="13"/>
        <v>0</v>
      </c>
      <c r="DR105" s="19">
        <f t="shared" ref="DR105:DR108" si="57">COUNTIF($DS$4:$DS$99,DS105)</f>
        <v>3</v>
      </c>
      <c r="DS105" t="s">
        <v>23</v>
      </c>
      <c r="DT105" s="14">
        <f>SUMIF($DS$4:$DS$99, $DS105,DT$4:DT$99)/COUNTIF($DS$4:DS$99,$DS105)</f>
        <v>1.6666666666666667</v>
      </c>
      <c r="DU105" s="14">
        <f t="shared" ref="DU105:DU108" si="58">SUMIF($DS$4:$DS$99, DS105,DU$4:DU$99)/COUNTIF($DS$4:$DS$99,$DS105)</f>
        <v>2</v>
      </c>
      <c r="DV105" s="20">
        <f t="shared" ref="DV105:DV108" si="59">SUMIF($DS$4:$DS$99,$DS105,DV$4:DV$99)</f>
        <v>3</v>
      </c>
      <c r="DW105" s="20">
        <f t="shared" si="14"/>
        <v>3</v>
      </c>
      <c r="DX105" s="20">
        <f t="shared" si="14"/>
        <v>3</v>
      </c>
      <c r="DY105" s="20">
        <f t="shared" si="14"/>
        <v>0</v>
      </c>
      <c r="DZ105" s="19">
        <f t="shared" ref="DZ105:DZ113" si="60">COUNTIF($EA$4:$EA$99,EA105)</f>
        <v>1</v>
      </c>
      <c r="EA105" t="s">
        <v>45</v>
      </c>
      <c r="EB105" s="14">
        <f t="shared" ref="EB105:EB113" si="61">SUMIF($EA$4:$EA$99, $EA105,EB$4:EB$99)/COUNTIF($EA$4:$EA$99,$EA105)</f>
        <v>2</v>
      </c>
      <c r="EC105" s="14">
        <f t="shared" ref="EC105:EC113" si="62">SUMIF($EA$4:$EA$99, EA105,EC$4:EC$99)/COUNTIF($EA$4:$EA$99,$EA105)</f>
        <v>2</v>
      </c>
      <c r="ED105" s="20">
        <f t="shared" ref="ED105:ED113" si="63">SUMIF($EA$4:$EA$99,$EA105,ED$4:ED$99)</f>
        <v>1</v>
      </c>
      <c r="EE105" s="20">
        <f t="shared" si="15"/>
        <v>1</v>
      </c>
      <c r="EF105" s="20">
        <f t="shared" si="15"/>
        <v>1</v>
      </c>
      <c r="EG105" s="20">
        <f t="shared" si="15"/>
        <v>0</v>
      </c>
      <c r="EH105" s="19">
        <f t="shared" ref="EH105:EH125" si="64">COUNTIF($EI$4:$EI$99,EI105)</f>
        <v>2</v>
      </c>
      <c r="EI105" t="s">
        <v>487</v>
      </c>
      <c r="EJ105" s="14">
        <f t="shared" ref="EJ105:EJ125" si="65">SUMIF($EI$4:$EI$99, $EI105,EJ$4:EJ$99)/COUNTIF($EI$4:$EI$99,$EI105)</f>
        <v>4</v>
      </c>
      <c r="EK105" s="14">
        <f t="shared" ref="EK105:EK125" si="66">SUMIF($EI$4:$EI$99, EI105,EK$4:EK$99)/COUNTIF($EI$4:$EI$99,$EI105)</f>
        <v>1</v>
      </c>
      <c r="EL105" s="20">
        <f t="shared" ref="EL105:EO125" si="67">SUMIF($EI$4:$EI$99,$EI105,EL$4:EL$99)</f>
        <v>2</v>
      </c>
      <c r="EM105" s="20">
        <f t="shared" si="16"/>
        <v>2</v>
      </c>
      <c r="EN105" s="20">
        <f t="shared" si="16"/>
        <v>2</v>
      </c>
      <c r="EO105" s="20">
        <f t="shared" si="16"/>
        <v>0</v>
      </c>
      <c r="EP105" s="19">
        <f t="shared" ref="EP105:EP113" si="68">COUNTIF($EQ$4:$EQ$99,EQ105)</f>
        <v>6</v>
      </c>
      <c r="EQ105" t="s">
        <v>658</v>
      </c>
      <c r="ER105" s="14">
        <f t="shared" ref="ER105:ER116" si="69">SUMIF($EQ$4:$EQ$99, $EQ105,ER$4:ER$99)/COUNTIF($EQ$4:$EQ$99,$EQ105)</f>
        <v>3.8333333333333335</v>
      </c>
      <c r="ES105" s="14">
        <f t="shared" ref="ES105:ES116" si="70">SUMIF($EQ$4:$EQ$99, EQ105,ES$4:ES$99)/COUNTIF($EQ$4:$EQ$99,$EQ105)</f>
        <v>1.1666666666666667</v>
      </c>
      <c r="ET105" s="20">
        <f t="shared" ref="ET105:ET116" si="71">SUMIF($EQ$4:$EQ$99,$EQ105,ET$4:ET$99)</f>
        <v>6</v>
      </c>
      <c r="EU105" s="20">
        <f t="shared" si="17"/>
        <v>5</v>
      </c>
      <c r="EV105" s="20">
        <f t="shared" si="17"/>
        <v>1</v>
      </c>
      <c r="EW105" s="20">
        <f t="shared" si="17"/>
        <v>0</v>
      </c>
      <c r="EX105" s="19">
        <f t="shared" ref="EX105:EX107" si="72">COUNTIF($EY$4:$EY$99,EY105)</f>
        <v>1</v>
      </c>
      <c r="EY105" t="s">
        <v>665</v>
      </c>
      <c r="EZ105" s="14">
        <f t="shared" ref="EZ105:EZ107" si="73">SUMIF($EY$4:$EY$99, $EY105,EZ$4:EZ$99)/COUNTIF($EY$4:$EY$99,$EY105)</f>
        <v>3</v>
      </c>
      <c r="FA105" s="14">
        <f t="shared" ref="FA105:FA107" si="74">SUMIF($EY$4:$EY$99, EY105,FA$4:FA$99)/COUNTIF($EY$4:$EY$99,$EY105)</f>
        <v>1</v>
      </c>
      <c r="FB105" s="20">
        <f t="shared" ref="FB105:FB107" si="75">SUMIF($EY$4:$EY$99,$EY105,FB$4:FB$99)</f>
        <v>1</v>
      </c>
      <c r="FC105" s="20">
        <f t="shared" si="18"/>
        <v>0</v>
      </c>
      <c r="FD105" s="20">
        <f t="shared" si="18"/>
        <v>1</v>
      </c>
      <c r="FE105" s="20">
        <f t="shared" si="18"/>
        <v>0</v>
      </c>
      <c r="FF105" s="19">
        <f t="shared" ref="FF105:FF113" si="76">COUNTIF($FG$4:$FG$99,FG105)</f>
        <v>5</v>
      </c>
      <c r="FG105" t="s">
        <v>666</v>
      </c>
      <c r="FH105" s="14">
        <f t="shared" ref="FH105:FH113" si="77">SUMIF($FG$4:$FG$99, $FG105,FH$4:FH$99)/COUNTIF($FG$4:$FG$99,$FG105)</f>
        <v>3.4</v>
      </c>
      <c r="FI105" s="14">
        <f t="shared" ref="FI105:FI113" si="78">SUMIF($FG$4:$FG$99, FG105,FI$4:FI$99)/COUNTIF($FG$4:$EFG$99,$FG105)</f>
        <v>1.2</v>
      </c>
      <c r="FJ105" s="20">
        <f t="shared" ref="FJ105:FJ113" si="79">SUMIF($FG$4:$FG$99,$FG105,FJ$4:FJ$99)</f>
        <v>5</v>
      </c>
      <c r="FK105" s="20">
        <f t="shared" si="19"/>
        <v>4</v>
      </c>
      <c r="FL105" s="20">
        <f t="shared" si="19"/>
        <v>3</v>
      </c>
      <c r="FM105" s="20">
        <f t="shared" si="19"/>
        <v>0</v>
      </c>
    </row>
    <row r="106" spans="2:170" x14ac:dyDescent="0.55000000000000004">
      <c r="B106" s="7" t="s">
        <v>690</v>
      </c>
      <c r="C106" s="7">
        <f t="shared" si="0"/>
        <v>15</v>
      </c>
      <c r="J106" s="17">
        <f t="shared" si="1"/>
        <v>1</v>
      </c>
      <c r="K106" t="s">
        <v>80</v>
      </c>
      <c r="L106" s="8">
        <f t="shared" si="2"/>
        <v>1</v>
      </c>
      <c r="M106" s="8">
        <f t="shared" si="2"/>
        <v>1</v>
      </c>
      <c r="N106" s="7">
        <f t="shared" si="20"/>
        <v>0</v>
      </c>
      <c r="O106" s="7">
        <f t="shared" si="21"/>
        <v>0</v>
      </c>
      <c r="P106" s="7">
        <f t="shared" si="21"/>
        <v>0</v>
      </c>
      <c r="Q106" s="7">
        <f t="shared" si="21"/>
        <v>1</v>
      </c>
      <c r="R106" s="19">
        <f t="shared" si="22"/>
        <v>1</v>
      </c>
      <c r="S106" t="s">
        <v>514</v>
      </c>
      <c r="T106" s="8">
        <f t="shared" si="23"/>
        <v>3</v>
      </c>
      <c r="U106" s="8">
        <f t="shared" si="23"/>
        <v>2</v>
      </c>
      <c r="V106">
        <f t="shared" si="24"/>
        <v>1</v>
      </c>
      <c r="W106">
        <f t="shared" si="24"/>
        <v>1</v>
      </c>
      <c r="X106">
        <f t="shared" si="24"/>
        <v>1</v>
      </c>
      <c r="Y106">
        <f t="shared" si="24"/>
        <v>0</v>
      </c>
      <c r="Z106" s="19">
        <f t="shared" si="25"/>
        <v>1</v>
      </c>
      <c r="AA106" t="s">
        <v>192</v>
      </c>
      <c r="AH106" s="19">
        <f t="shared" si="26"/>
        <v>1</v>
      </c>
      <c r="AI106" t="s">
        <v>293</v>
      </c>
      <c r="AP106" s="19">
        <f t="shared" si="27"/>
        <v>34</v>
      </c>
      <c r="AQ106" s="15" t="s">
        <v>527</v>
      </c>
      <c r="AR106" s="8">
        <f t="shared" si="28"/>
        <v>3.4117647058823528</v>
      </c>
      <c r="AS106" s="8">
        <f t="shared" si="29"/>
        <v>1.2352941176470589</v>
      </c>
      <c r="AT106">
        <f t="shared" si="30"/>
        <v>30</v>
      </c>
      <c r="AU106">
        <f t="shared" si="30"/>
        <v>24</v>
      </c>
      <c r="AV106">
        <f t="shared" si="30"/>
        <v>26</v>
      </c>
      <c r="AW106">
        <f t="shared" si="30"/>
        <v>2</v>
      </c>
      <c r="AX106" s="19">
        <f t="shared" si="31"/>
        <v>1</v>
      </c>
      <c r="AY106" t="s">
        <v>52</v>
      </c>
      <c r="AZ106" s="14">
        <f t="shared" si="32"/>
        <v>4</v>
      </c>
      <c r="BA106" s="14">
        <f t="shared" si="33"/>
        <v>2</v>
      </c>
      <c r="BB106" s="20">
        <f t="shared" si="34"/>
        <v>1</v>
      </c>
      <c r="BC106" s="20">
        <f t="shared" si="34"/>
        <v>0</v>
      </c>
      <c r="BD106" s="20">
        <f t="shared" si="34"/>
        <v>1</v>
      </c>
      <c r="BE106" s="20">
        <f t="shared" si="34"/>
        <v>0</v>
      </c>
      <c r="BF106" s="19">
        <f t="shared" si="35"/>
        <v>1</v>
      </c>
      <c r="BG106" t="s">
        <v>593</v>
      </c>
      <c r="BH106" s="14">
        <f>SUMIF($BG$4:$BG$99, $BG106,BH$4:BH$99)/COUNTIF($BG$4:BG$101,$BG106)</f>
        <v>4</v>
      </c>
      <c r="BI106" s="14">
        <f t="shared" si="36"/>
        <v>1</v>
      </c>
      <c r="BJ106" s="20">
        <f t="shared" si="37"/>
        <v>0</v>
      </c>
      <c r="BK106" s="20">
        <f t="shared" si="37"/>
        <v>0</v>
      </c>
      <c r="BL106" s="20">
        <f t="shared" si="37"/>
        <v>1</v>
      </c>
      <c r="BM106" s="20">
        <f t="shared" si="37"/>
        <v>0</v>
      </c>
      <c r="BN106" s="19">
        <f t="shared" si="38"/>
        <v>1</v>
      </c>
      <c r="BO106" t="s">
        <v>598</v>
      </c>
      <c r="BP106" s="14">
        <f>SUMIF($BO$4:$BO$99, $BO106,BP$4:BP$99)/COUNTIF($BO$4:BO$101,$BO106)</f>
        <v>4</v>
      </c>
      <c r="BQ106" s="14">
        <f t="shared" si="39"/>
        <v>1</v>
      </c>
      <c r="BR106" s="20">
        <f t="shared" si="40"/>
        <v>1</v>
      </c>
      <c r="BS106" s="20">
        <f t="shared" si="40"/>
        <v>1</v>
      </c>
      <c r="BT106" s="20">
        <f t="shared" si="40"/>
        <v>1</v>
      </c>
      <c r="BU106" s="20">
        <f t="shared" si="40"/>
        <v>0</v>
      </c>
      <c r="BV106" s="19">
        <f t="shared" si="41"/>
        <v>1</v>
      </c>
      <c r="BW106" t="s">
        <v>625</v>
      </c>
      <c r="BX106" s="14">
        <f>SUMIF($BW$4:$BW$99, $BW106,BX$4:BX$99)/COUNTIF($BW$4:BW$99,$BW106)</f>
        <v>4</v>
      </c>
      <c r="BY106" s="14">
        <f t="shared" si="42"/>
        <v>1</v>
      </c>
      <c r="BZ106" s="20">
        <f t="shared" si="43"/>
        <v>1</v>
      </c>
      <c r="CA106" s="20">
        <f t="shared" si="43"/>
        <v>0</v>
      </c>
      <c r="CB106" s="20">
        <f t="shared" si="43"/>
        <v>1</v>
      </c>
      <c r="CC106" s="20">
        <f t="shared" si="43"/>
        <v>0</v>
      </c>
      <c r="CD106" s="19">
        <f t="shared" si="44"/>
        <v>1</v>
      </c>
      <c r="CE106" t="s">
        <v>125</v>
      </c>
      <c r="CL106" s="19">
        <f t="shared" si="45"/>
        <v>4</v>
      </c>
      <c r="CM106" t="s">
        <v>630</v>
      </c>
      <c r="CN106" s="14">
        <f>SUMIF($CM$4:$CM$99, $CM106,CN$4:CN$99)/COUNTIF($CM$4:CM$99,$CM106)</f>
        <v>3.25</v>
      </c>
      <c r="CO106" s="14">
        <f t="shared" si="46"/>
        <v>1.25</v>
      </c>
      <c r="CP106" s="20">
        <f t="shared" si="47"/>
        <v>4</v>
      </c>
      <c r="CQ106" s="20">
        <f t="shared" si="47"/>
        <v>4</v>
      </c>
      <c r="CR106" s="20">
        <f t="shared" si="47"/>
        <v>3</v>
      </c>
      <c r="CS106" s="20">
        <f t="shared" si="47"/>
        <v>0</v>
      </c>
      <c r="CT106" s="19">
        <f t="shared" si="48"/>
        <v>1</v>
      </c>
      <c r="CU106" t="s">
        <v>629</v>
      </c>
      <c r="CV106" s="14">
        <f>SUMIF($CU$4:$CU$99, $CU106,CV$4:CV$99)/COUNTIF($CU$4:CU$99,$CU106)</f>
        <v>2</v>
      </c>
      <c r="CW106" s="14">
        <f t="shared" si="49"/>
        <v>1</v>
      </c>
      <c r="CX106" s="20">
        <f t="shared" si="50"/>
        <v>1</v>
      </c>
      <c r="CY106" s="20">
        <f t="shared" si="50"/>
        <v>1</v>
      </c>
      <c r="CZ106" s="20">
        <f t="shared" si="50"/>
        <v>1</v>
      </c>
      <c r="DA106" s="20">
        <f t="shared" si="50"/>
        <v>0</v>
      </c>
      <c r="DB106" s="19">
        <f t="shared" si="51"/>
        <v>5</v>
      </c>
      <c r="DC106" t="s">
        <v>165</v>
      </c>
      <c r="DD106" s="14">
        <f>SUMIF($DC$4:$DC$99, $DC106,DD$4:DD$99)/COUNTIF($DC$4:DC$99,$DC106)</f>
        <v>3</v>
      </c>
      <c r="DE106" s="14">
        <f t="shared" si="52"/>
        <v>2.2000000000000002</v>
      </c>
      <c r="DF106" s="20">
        <f t="shared" si="53"/>
        <v>4</v>
      </c>
      <c r="DG106" s="20">
        <f t="shared" si="53"/>
        <v>3</v>
      </c>
      <c r="DH106" s="20">
        <f t="shared" si="53"/>
        <v>3</v>
      </c>
      <c r="DI106" s="20">
        <f t="shared" si="53"/>
        <v>0</v>
      </c>
      <c r="DJ106" s="19">
        <f t="shared" si="54"/>
        <v>1</v>
      </c>
      <c r="DK106" t="s">
        <v>162</v>
      </c>
      <c r="DL106" s="14"/>
      <c r="DM106" s="14">
        <f t="shared" si="55"/>
        <v>2</v>
      </c>
      <c r="DN106" s="20">
        <f t="shared" si="56"/>
        <v>1</v>
      </c>
      <c r="DO106" s="20">
        <f t="shared" si="13"/>
        <v>0</v>
      </c>
      <c r="DP106" s="20">
        <f t="shared" si="13"/>
        <v>0</v>
      </c>
      <c r="DQ106" s="20">
        <f t="shared" si="13"/>
        <v>0</v>
      </c>
      <c r="DR106" s="19">
        <f t="shared" si="57"/>
        <v>2</v>
      </c>
      <c r="DS106" t="s">
        <v>644</v>
      </c>
      <c r="DT106" s="14">
        <f>SUMIF($DS$4:$DS$99, $DS106,DT$4:DT$99)/COUNTIF($DS$4:DS$99,$DS106)</f>
        <v>1.5</v>
      </c>
      <c r="DU106" s="14">
        <f t="shared" si="58"/>
        <v>1.5</v>
      </c>
      <c r="DV106" s="20">
        <f t="shared" si="59"/>
        <v>2</v>
      </c>
      <c r="DW106" s="20">
        <f t="shared" si="14"/>
        <v>2</v>
      </c>
      <c r="DX106" s="20">
        <f t="shared" si="14"/>
        <v>2</v>
      </c>
      <c r="DY106" s="20">
        <f t="shared" si="14"/>
        <v>0</v>
      </c>
      <c r="DZ106" s="19">
        <f t="shared" si="60"/>
        <v>1</v>
      </c>
      <c r="EA106" t="s">
        <v>328</v>
      </c>
      <c r="EB106" s="14">
        <f t="shared" si="61"/>
        <v>2</v>
      </c>
      <c r="EC106" s="14">
        <f t="shared" si="62"/>
        <v>2</v>
      </c>
      <c r="ED106" s="20">
        <f t="shared" si="63"/>
        <v>1</v>
      </c>
      <c r="EE106" s="20">
        <f t="shared" si="15"/>
        <v>1</v>
      </c>
      <c r="EF106" s="20">
        <f t="shared" si="15"/>
        <v>1</v>
      </c>
      <c r="EG106" s="20">
        <f t="shared" si="15"/>
        <v>0</v>
      </c>
      <c r="EH106" s="19">
        <f t="shared" si="64"/>
        <v>1</v>
      </c>
      <c r="EI106" t="s">
        <v>651</v>
      </c>
      <c r="EJ106" s="14">
        <f t="shared" si="65"/>
        <v>2</v>
      </c>
      <c r="EK106" s="14">
        <f t="shared" si="66"/>
        <v>1</v>
      </c>
      <c r="EL106" s="20">
        <f t="shared" si="67"/>
        <v>1</v>
      </c>
      <c r="EM106" s="20">
        <f t="shared" si="16"/>
        <v>1</v>
      </c>
      <c r="EN106" s="20">
        <f t="shared" si="16"/>
        <v>0</v>
      </c>
      <c r="EO106" s="20">
        <f t="shared" si="16"/>
        <v>0</v>
      </c>
      <c r="EP106" s="19">
        <f t="shared" si="68"/>
        <v>1</v>
      </c>
      <c r="EQ106" t="s">
        <v>201</v>
      </c>
      <c r="ER106" s="14">
        <f t="shared" si="69"/>
        <v>3</v>
      </c>
      <c r="ES106" s="14">
        <f t="shared" si="70"/>
        <v>1</v>
      </c>
      <c r="ET106" s="20">
        <f t="shared" si="71"/>
        <v>1</v>
      </c>
      <c r="EU106" s="20">
        <f t="shared" si="17"/>
        <v>1</v>
      </c>
      <c r="EV106" s="20">
        <f t="shared" si="17"/>
        <v>1</v>
      </c>
      <c r="EW106" s="20">
        <f t="shared" si="17"/>
        <v>0</v>
      </c>
      <c r="EX106" s="19">
        <f t="shared" si="72"/>
        <v>26</v>
      </c>
      <c r="EY106" t="s">
        <v>662</v>
      </c>
      <c r="EZ106" s="14"/>
      <c r="FA106" s="14"/>
      <c r="FB106" s="20">
        <f t="shared" si="75"/>
        <v>0</v>
      </c>
      <c r="FC106" s="20">
        <f t="shared" si="18"/>
        <v>0</v>
      </c>
      <c r="FD106" s="20">
        <f t="shared" si="18"/>
        <v>0</v>
      </c>
      <c r="FE106" s="20">
        <f t="shared" si="18"/>
        <v>0</v>
      </c>
      <c r="FF106" s="19">
        <f t="shared" si="76"/>
        <v>1</v>
      </c>
      <c r="FG106" t="s">
        <v>670</v>
      </c>
      <c r="FH106" s="14">
        <f t="shared" si="77"/>
        <v>4</v>
      </c>
      <c r="FI106" s="14">
        <f t="shared" si="78"/>
        <v>2</v>
      </c>
      <c r="FJ106" s="20">
        <f t="shared" si="79"/>
        <v>1</v>
      </c>
      <c r="FK106" s="20">
        <f t="shared" si="19"/>
        <v>1</v>
      </c>
      <c r="FL106" s="20">
        <f t="shared" si="19"/>
        <v>1</v>
      </c>
      <c r="FM106" s="20">
        <f t="shared" si="19"/>
        <v>0</v>
      </c>
    </row>
    <row r="107" spans="2:170" x14ac:dyDescent="0.55000000000000004">
      <c r="B107" s="7" t="s">
        <v>689</v>
      </c>
      <c r="C107" s="7">
        <f t="shared" si="0"/>
        <v>24</v>
      </c>
      <c r="J107" s="17">
        <f t="shared" si="1"/>
        <v>8</v>
      </c>
      <c r="K107" t="s">
        <v>487</v>
      </c>
      <c r="L107" s="8">
        <f t="shared" si="2"/>
        <v>4</v>
      </c>
      <c r="M107" s="8">
        <f t="shared" si="2"/>
        <v>2.375</v>
      </c>
      <c r="N107" s="7">
        <f t="shared" si="20"/>
        <v>8</v>
      </c>
      <c r="O107" s="7">
        <f t="shared" si="21"/>
        <v>8</v>
      </c>
      <c r="P107" s="7">
        <f t="shared" si="21"/>
        <v>8</v>
      </c>
      <c r="Q107" s="7">
        <f t="shared" si="21"/>
        <v>0</v>
      </c>
      <c r="R107" s="19">
        <f t="shared" si="22"/>
        <v>1</v>
      </c>
      <c r="S107" t="s">
        <v>128</v>
      </c>
      <c r="T107" s="8">
        <f t="shared" si="23"/>
        <v>4</v>
      </c>
      <c r="U107" s="8">
        <f t="shared" si="23"/>
        <v>1</v>
      </c>
      <c r="V107">
        <f t="shared" si="24"/>
        <v>1</v>
      </c>
      <c r="W107">
        <f t="shared" si="24"/>
        <v>1</v>
      </c>
      <c r="X107">
        <f t="shared" si="24"/>
        <v>1</v>
      </c>
      <c r="Y107">
        <f t="shared" si="24"/>
        <v>0</v>
      </c>
      <c r="Z107" s="19">
        <f t="shared" si="25"/>
        <v>1</v>
      </c>
      <c r="AA107" t="s">
        <v>38</v>
      </c>
      <c r="AH107" s="19">
        <f t="shared" si="26"/>
        <v>1</v>
      </c>
      <c r="AI107" t="s">
        <v>236</v>
      </c>
      <c r="AP107" s="19">
        <f t="shared" si="27"/>
        <v>20</v>
      </c>
      <c r="AQ107" s="15" t="s">
        <v>528</v>
      </c>
      <c r="AR107" s="8">
        <f t="shared" si="28"/>
        <v>3.35</v>
      </c>
      <c r="AS107" s="8">
        <f t="shared" si="29"/>
        <v>1.2</v>
      </c>
      <c r="AT107">
        <f t="shared" si="30"/>
        <v>20</v>
      </c>
      <c r="AU107">
        <f t="shared" si="30"/>
        <v>16</v>
      </c>
      <c r="AV107">
        <f t="shared" si="30"/>
        <v>15</v>
      </c>
      <c r="AW107">
        <f t="shared" si="30"/>
        <v>1</v>
      </c>
      <c r="AX107" s="19">
        <f t="shared" si="31"/>
        <v>1</v>
      </c>
      <c r="AY107" t="s">
        <v>180</v>
      </c>
      <c r="AZ107" s="14">
        <f t="shared" si="32"/>
        <v>4</v>
      </c>
      <c r="BA107" s="14">
        <f t="shared" si="33"/>
        <v>1</v>
      </c>
      <c r="BB107" s="20">
        <f t="shared" si="34"/>
        <v>1</v>
      </c>
      <c r="BC107" s="20">
        <f t="shared" si="34"/>
        <v>0</v>
      </c>
      <c r="BD107" s="20">
        <f t="shared" si="34"/>
        <v>0</v>
      </c>
      <c r="BE107" s="20">
        <f t="shared" si="34"/>
        <v>0</v>
      </c>
      <c r="BF107" s="19">
        <f t="shared" si="35"/>
        <v>1</v>
      </c>
      <c r="BG107" t="s">
        <v>340</v>
      </c>
      <c r="BH107" s="14">
        <f>SUMIF($BG$4:$BG$99, $BG107,BH$4:BH$99)/COUNTIF($BG$4:BG$101,$BG107)</f>
        <v>3</v>
      </c>
      <c r="BI107" s="14">
        <f t="shared" si="36"/>
        <v>2</v>
      </c>
      <c r="BJ107" s="20">
        <f t="shared" si="37"/>
        <v>0</v>
      </c>
      <c r="BK107" s="20">
        <f t="shared" si="37"/>
        <v>0</v>
      </c>
      <c r="BL107" s="20">
        <f t="shared" si="37"/>
        <v>1</v>
      </c>
      <c r="BM107" s="20">
        <f t="shared" si="37"/>
        <v>0</v>
      </c>
      <c r="BN107" s="19">
        <f t="shared" si="38"/>
        <v>1</v>
      </c>
      <c r="BO107" t="s">
        <v>599</v>
      </c>
      <c r="BP107" s="14">
        <f>SUMIF($BO$4:$BO$99, $BO107,BP$4:BP$99)/COUNTIF($BO$4:BO$101,$BO107)</f>
        <v>4</v>
      </c>
      <c r="BQ107" s="14">
        <f t="shared" si="39"/>
        <v>1</v>
      </c>
      <c r="BR107" s="20">
        <f t="shared" si="40"/>
        <v>1</v>
      </c>
      <c r="BS107" s="20">
        <f t="shared" si="40"/>
        <v>1</v>
      </c>
      <c r="BT107" s="20">
        <f t="shared" si="40"/>
        <v>1</v>
      </c>
      <c r="BU107" s="20">
        <f t="shared" si="40"/>
        <v>0</v>
      </c>
      <c r="BV107" s="19">
        <f t="shared" si="41"/>
        <v>3</v>
      </c>
      <c r="BW107" t="s">
        <v>615</v>
      </c>
      <c r="BX107" s="14">
        <f>SUMIF($BW$4:$BW$99, $BW107,BX$4:BX$99)/COUNTIF($BW$4:BW$99,$BW107)</f>
        <v>2.6666666666666665</v>
      </c>
      <c r="BY107" s="14">
        <f t="shared" si="42"/>
        <v>1.3333333333333333</v>
      </c>
      <c r="BZ107" s="20">
        <f t="shared" si="43"/>
        <v>3</v>
      </c>
      <c r="CA107" s="20">
        <f t="shared" si="43"/>
        <v>3</v>
      </c>
      <c r="CB107" s="20">
        <f t="shared" si="43"/>
        <v>3</v>
      </c>
      <c r="CC107" s="20">
        <f t="shared" si="43"/>
        <v>0</v>
      </c>
      <c r="CD107" s="19">
        <f t="shared" si="44"/>
        <v>1</v>
      </c>
      <c r="CE107" t="s">
        <v>227</v>
      </c>
      <c r="CL107" s="19">
        <f t="shared" si="45"/>
        <v>1</v>
      </c>
      <c r="CM107" t="s">
        <v>15</v>
      </c>
      <c r="CN107" s="14">
        <f>SUMIF($CM$4:$CM$99, $CM107,CN$4:CN$99)/COUNTIF($CM$4:CM$99,$CM107)</f>
        <v>2</v>
      </c>
      <c r="CO107" s="14">
        <f t="shared" si="46"/>
        <v>1</v>
      </c>
      <c r="CP107" s="20">
        <f t="shared" si="47"/>
        <v>1</v>
      </c>
      <c r="CQ107" s="20">
        <f t="shared" si="47"/>
        <v>1</v>
      </c>
      <c r="CR107" s="20">
        <f t="shared" si="47"/>
        <v>0</v>
      </c>
      <c r="CS107" s="20">
        <f t="shared" si="47"/>
        <v>0</v>
      </c>
      <c r="CT107" s="19">
        <f t="shared" si="48"/>
        <v>1</v>
      </c>
      <c r="CU107" t="s">
        <v>572</v>
      </c>
      <c r="CV107" s="14">
        <f>SUMIF($CU$4:$CU$99, $CU107,CV$4:CV$99)/COUNTIF($CU$4:CU$99,$CU107)</f>
        <v>3</v>
      </c>
      <c r="CW107" s="14">
        <f t="shared" si="49"/>
        <v>1</v>
      </c>
      <c r="CX107" s="20">
        <f t="shared" si="50"/>
        <v>1</v>
      </c>
      <c r="CY107" s="20">
        <f t="shared" si="50"/>
        <v>1</v>
      </c>
      <c r="CZ107" s="20">
        <f t="shared" si="50"/>
        <v>1</v>
      </c>
      <c r="DA107" s="20">
        <f t="shared" si="50"/>
        <v>0</v>
      </c>
      <c r="DB107" s="19">
        <f t="shared" si="51"/>
        <v>1</v>
      </c>
      <c r="DC107" t="s">
        <v>324</v>
      </c>
      <c r="DD107" s="14">
        <f>SUMIF($DC$4:$DC$99, $DC107,DD$4:DD$99)/COUNTIF($DC$4:DC$99,$DC107)</f>
        <v>3</v>
      </c>
      <c r="DE107" s="14">
        <f t="shared" si="52"/>
        <v>2</v>
      </c>
      <c r="DF107" s="20">
        <f t="shared" si="53"/>
        <v>1</v>
      </c>
      <c r="DG107" s="20">
        <f t="shared" si="53"/>
        <v>1</v>
      </c>
      <c r="DH107" s="20">
        <f t="shared" si="53"/>
        <v>0</v>
      </c>
      <c r="DI107" s="20">
        <f t="shared" si="53"/>
        <v>0</v>
      </c>
      <c r="DJ107" s="19">
        <f t="shared" si="54"/>
        <v>1</v>
      </c>
      <c r="DK107" t="s">
        <v>150</v>
      </c>
      <c r="DL107" s="14">
        <f>SUMIF($DK$4:$DK$99, $DK107,DL$4:DL$99)/COUNTIF($DK$4:DK$99,$DK107)</f>
        <v>2</v>
      </c>
      <c r="DM107" s="14">
        <f t="shared" si="55"/>
        <v>1</v>
      </c>
      <c r="DN107" s="20">
        <f t="shared" si="56"/>
        <v>0</v>
      </c>
      <c r="DO107" s="20">
        <f t="shared" si="13"/>
        <v>1</v>
      </c>
      <c r="DP107" s="20">
        <f t="shared" si="13"/>
        <v>1</v>
      </c>
      <c r="DQ107" s="20">
        <f t="shared" si="13"/>
        <v>0</v>
      </c>
      <c r="DR107" s="19">
        <f t="shared" si="57"/>
        <v>21</v>
      </c>
      <c r="DS107" t="s">
        <v>645</v>
      </c>
      <c r="DT107" s="14">
        <f>SUMIF($DS$4:$DS$99, $DS107,DT$4:DT$99)/COUNTIF($DS$4:DS$99,$DS107)</f>
        <v>2.4761904761904763</v>
      </c>
      <c r="DU107" s="14">
        <f t="shared" si="58"/>
        <v>0.95238095238095233</v>
      </c>
      <c r="DV107" s="20">
        <f t="shared" si="59"/>
        <v>21</v>
      </c>
      <c r="DW107" s="20">
        <f t="shared" si="14"/>
        <v>17</v>
      </c>
      <c r="DX107" s="20">
        <f t="shared" si="14"/>
        <v>17</v>
      </c>
      <c r="DY107" s="20">
        <f t="shared" si="14"/>
        <v>1</v>
      </c>
      <c r="DZ107" s="19">
        <f t="shared" si="60"/>
        <v>1</v>
      </c>
      <c r="EA107" t="s">
        <v>249</v>
      </c>
      <c r="EB107" s="14">
        <f t="shared" si="61"/>
        <v>1</v>
      </c>
      <c r="EC107" s="14">
        <f t="shared" si="62"/>
        <v>1</v>
      </c>
      <c r="ED107" s="20">
        <f t="shared" si="63"/>
        <v>1</v>
      </c>
      <c r="EE107" s="20">
        <f t="shared" si="15"/>
        <v>1</v>
      </c>
      <c r="EF107" s="20">
        <f t="shared" si="15"/>
        <v>1</v>
      </c>
      <c r="EG107" s="20">
        <f t="shared" si="15"/>
        <v>0</v>
      </c>
      <c r="EH107" s="19">
        <f t="shared" si="64"/>
        <v>1</v>
      </c>
      <c r="EI107" t="s">
        <v>357</v>
      </c>
      <c r="EJ107" s="14">
        <f t="shared" si="65"/>
        <v>2</v>
      </c>
      <c r="EK107" s="14">
        <f t="shared" si="66"/>
        <v>2</v>
      </c>
      <c r="EL107" s="20">
        <f t="shared" si="67"/>
        <v>1</v>
      </c>
      <c r="EM107" s="20">
        <f t="shared" si="16"/>
        <v>1</v>
      </c>
      <c r="EN107" s="20">
        <f t="shared" si="16"/>
        <v>1</v>
      </c>
      <c r="EO107" s="20">
        <f t="shared" si="16"/>
        <v>0</v>
      </c>
      <c r="EP107" s="19">
        <f t="shared" si="68"/>
        <v>1</v>
      </c>
      <c r="EQ107" t="s">
        <v>372</v>
      </c>
      <c r="ER107" s="14">
        <f t="shared" si="69"/>
        <v>4</v>
      </c>
      <c r="ES107" s="14">
        <f t="shared" si="70"/>
        <v>1</v>
      </c>
      <c r="ET107" s="20">
        <f t="shared" si="71"/>
        <v>1</v>
      </c>
      <c r="EU107" s="20">
        <f t="shared" si="17"/>
        <v>1</v>
      </c>
      <c r="EV107" s="20">
        <f t="shared" si="17"/>
        <v>0</v>
      </c>
      <c r="EW107" s="20">
        <f t="shared" si="17"/>
        <v>0</v>
      </c>
      <c r="EX107" s="19">
        <f t="shared" si="72"/>
        <v>3</v>
      </c>
      <c r="EY107" t="s">
        <v>664</v>
      </c>
      <c r="EZ107" s="14">
        <f t="shared" si="73"/>
        <v>2.6666666666666665</v>
      </c>
      <c r="FA107" s="14">
        <f t="shared" si="74"/>
        <v>1.3333333333333333</v>
      </c>
      <c r="FB107" s="20">
        <f t="shared" si="75"/>
        <v>1</v>
      </c>
      <c r="FC107" s="20">
        <f t="shared" si="18"/>
        <v>2</v>
      </c>
      <c r="FD107" s="20">
        <f t="shared" si="18"/>
        <v>3</v>
      </c>
      <c r="FE107" s="20">
        <f t="shared" si="18"/>
        <v>0</v>
      </c>
      <c r="FF107" s="19">
        <f t="shared" si="76"/>
        <v>6</v>
      </c>
      <c r="FG107" t="s">
        <v>638</v>
      </c>
      <c r="FH107" s="14"/>
      <c r="FI107" s="14"/>
      <c r="FJ107" s="20"/>
      <c r="FK107" s="20"/>
      <c r="FL107" s="20"/>
      <c r="FM107" s="20"/>
    </row>
    <row r="108" spans="2:170" x14ac:dyDescent="0.55000000000000004">
      <c r="B108" s="7" t="s">
        <v>694</v>
      </c>
      <c r="C108" s="7">
        <f t="shared" si="0"/>
        <v>1</v>
      </c>
      <c r="J108" s="17">
        <f t="shared" si="1"/>
        <v>11</v>
      </c>
      <c r="K108" t="s">
        <v>85</v>
      </c>
      <c r="L108" s="8">
        <f t="shared" si="2"/>
        <v>2.5454545454545454</v>
      </c>
      <c r="M108" s="8">
        <f t="shared" si="2"/>
        <v>1.6363636363636365</v>
      </c>
      <c r="N108" s="7">
        <f t="shared" si="20"/>
        <v>11</v>
      </c>
      <c r="O108" s="7">
        <f t="shared" si="21"/>
        <v>9</v>
      </c>
      <c r="P108" s="7">
        <f t="shared" si="21"/>
        <v>9</v>
      </c>
      <c r="Q108" s="7">
        <f t="shared" si="21"/>
        <v>1</v>
      </c>
      <c r="R108" s="19">
        <f t="shared" si="22"/>
        <v>1</v>
      </c>
      <c r="S108" t="s">
        <v>297</v>
      </c>
      <c r="T108" s="8">
        <f t="shared" si="23"/>
        <v>4</v>
      </c>
      <c r="U108" s="8">
        <f t="shared" si="23"/>
        <v>1</v>
      </c>
      <c r="V108">
        <f t="shared" si="24"/>
        <v>1</v>
      </c>
      <c r="W108">
        <f t="shared" si="24"/>
        <v>0</v>
      </c>
      <c r="X108">
        <f t="shared" si="24"/>
        <v>0</v>
      </c>
      <c r="Y108">
        <f t="shared" si="24"/>
        <v>0</v>
      </c>
      <c r="Z108" s="19">
        <f t="shared" si="25"/>
        <v>1</v>
      </c>
      <c r="AA108" t="s">
        <v>139</v>
      </c>
      <c r="AH108" s="19">
        <f t="shared" si="26"/>
        <v>1</v>
      </c>
      <c r="AI108" t="s">
        <v>256</v>
      </c>
      <c r="AP108" s="19">
        <f t="shared" si="27"/>
        <v>2</v>
      </c>
      <c r="AQ108" t="s">
        <v>529</v>
      </c>
      <c r="AR108" s="8">
        <f t="shared" si="28"/>
        <v>4</v>
      </c>
      <c r="AS108" s="8">
        <f t="shared" si="29"/>
        <v>1</v>
      </c>
      <c r="AT108">
        <f t="shared" si="30"/>
        <v>2</v>
      </c>
      <c r="AU108">
        <f t="shared" si="30"/>
        <v>2</v>
      </c>
      <c r="AV108">
        <f t="shared" si="30"/>
        <v>2</v>
      </c>
      <c r="AW108">
        <f t="shared" si="30"/>
        <v>1</v>
      </c>
      <c r="AX108" s="19">
        <f t="shared" si="31"/>
        <v>5</v>
      </c>
      <c r="AY108" t="s">
        <v>550</v>
      </c>
      <c r="AZ108" s="14">
        <f t="shared" si="32"/>
        <v>2.8</v>
      </c>
      <c r="BA108" s="14">
        <f t="shared" si="33"/>
        <v>1.6</v>
      </c>
      <c r="BB108" s="20">
        <f t="shared" si="34"/>
        <v>2</v>
      </c>
      <c r="BC108" s="20">
        <f t="shared" si="34"/>
        <v>3</v>
      </c>
      <c r="BD108" s="20">
        <f t="shared" si="34"/>
        <v>4</v>
      </c>
      <c r="BE108" s="20">
        <f t="shared" si="34"/>
        <v>0</v>
      </c>
      <c r="BF108" s="19">
        <f t="shared" si="35"/>
        <v>1</v>
      </c>
      <c r="BG108" t="s">
        <v>591</v>
      </c>
      <c r="BH108" s="14">
        <f>SUMIF($BG$4:$BG$99, $BG108,BH$4:BH$99)/COUNTIF($BG$4:BG$101,$BG108)</f>
        <v>3</v>
      </c>
      <c r="BI108" s="14">
        <f t="shared" si="36"/>
        <v>3</v>
      </c>
      <c r="BJ108" s="20">
        <f t="shared" si="37"/>
        <v>1</v>
      </c>
      <c r="BK108" s="20">
        <f t="shared" si="37"/>
        <v>0</v>
      </c>
      <c r="BL108" s="20">
        <f t="shared" si="37"/>
        <v>1</v>
      </c>
      <c r="BM108" s="20">
        <f t="shared" si="37"/>
        <v>0</v>
      </c>
      <c r="BN108" s="19">
        <f t="shared" si="38"/>
        <v>5</v>
      </c>
      <c r="BO108" t="s">
        <v>600</v>
      </c>
      <c r="BP108" s="14">
        <f>SUMIF($BO$4:$BO$99, $BO108,BP$4:BP$99)/COUNTIF($BO$4:BO$101,$BO108)</f>
        <v>2.8</v>
      </c>
      <c r="BQ108" s="14">
        <f t="shared" si="39"/>
        <v>1</v>
      </c>
      <c r="BR108" s="20">
        <f t="shared" si="40"/>
        <v>5</v>
      </c>
      <c r="BS108" s="20">
        <f t="shared" si="40"/>
        <v>4</v>
      </c>
      <c r="BT108" s="20">
        <f t="shared" si="40"/>
        <v>5</v>
      </c>
      <c r="BU108" s="20">
        <f t="shared" si="40"/>
        <v>0</v>
      </c>
      <c r="BV108" s="19">
        <f t="shared" si="41"/>
        <v>1</v>
      </c>
      <c r="BW108" t="s">
        <v>618</v>
      </c>
      <c r="BX108" s="14">
        <f>SUMIF($BW$4:$BW$99, $BW108,BX$4:BX$99)/COUNTIF($BW$4:BW$99,$BW108)</f>
        <v>3</v>
      </c>
      <c r="BY108" s="14">
        <f t="shared" si="42"/>
        <v>1</v>
      </c>
      <c r="BZ108" s="20">
        <f t="shared" si="43"/>
        <v>1</v>
      </c>
      <c r="CA108" s="20">
        <f t="shared" si="43"/>
        <v>1</v>
      </c>
      <c r="CB108" s="20">
        <f t="shared" si="43"/>
        <v>1</v>
      </c>
      <c r="CC108" s="20">
        <f t="shared" si="43"/>
        <v>0</v>
      </c>
      <c r="CD108" s="19">
        <f t="shared" si="44"/>
        <v>2</v>
      </c>
      <c r="CE108" t="s">
        <v>45</v>
      </c>
      <c r="CL108" s="19">
        <f t="shared" si="45"/>
        <v>2</v>
      </c>
      <c r="CM108" t="s">
        <v>514</v>
      </c>
      <c r="CN108" s="14">
        <f>SUMIF($CM$4:$CM$99, $CM108,CN$4:CN$99)/COUNTIF($CM$4:CM$99,$CM108)</f>
        <v>1.5</v>
      </c>
      <c r="CO108" s="14">
        <f t="shared" si="46"/>
        <v>2</v>
      </c>
      <c r="CP108" s="20">
        <f t="shared" si="47"/>
        <v>2</v>
      </c>
      <c r="CQ108" s="20">
        <f t="shared" si="47"/>
        <v>2</v>
      </c>
      <c r="CR108" s="20">
        <f t="shared" si="47"/>
        <v>2</v>
      </c>
      <c r="CS108" s="20">
        <f t="shared" si="47"/>
        <v>0</v>
      </c>
      <c r="CT108" s="19">
        <f t="shared" si="48"/>
        <v>4</v>
      </c>
      <c r="CU108" t="s">
        <v>46</v>
      </c>
      <c r="CV108" s="14">
        <f>SUMIF($CU$4:$CU$99, $CU108,CV$4:CV$99)/COUNTIF($CU$4:CU$99,$CU108)</f>
        <v>3.25</v>
      </c>
      <c r="CW108" s="14">
        <f t="shared" si="49"/>
        <v>1.5</v>
      </c>
      <c r="CX108" s="20">
        <f t="shared" si="50"/>
        <v>4</v>
      </c>
      <c r="CY108" s="20">
        <f t="shared" si="50"/>
        <v>4</v>
      </c>
      <c r="CZ108" s="20">
        <f t="shared" si="50"/>
        <v>4</v>
      </c>
      <c r="DA108" s="20">
        <f t="shared" si="50"/>
        <v>1</v>
      </c>
      <c r="DB108" s="19">
        <f t="shared" si="51"/>
        <v>1</v>
      </c>
      <c r="DC108" t="s">
        <v>338</v>
      </c>
      <c r="DD108" s="14">
        <f>SUMIF($DC$4:$DC$99, $DC108,DD$4:DD$99)/COUNTIF($DC$4:DC$99,$DC108)</f>
        <v>3</v>
      </c>
      <c r="DE108" s="14">
        <f t="shared" si="52"/>
        <v>3</v>
      </c>
      <c r="DF108" s="20">
        <f t="shared" si="53"/>
        <v>1</v>
      </c>
      <c r="DG108" s="20">
        <f t="shared" si="53"/>
        <v>1</v>
      </c>
      <c r="DH108" s="20">
        <f t="shared" si="53"/>
        <v>0</v>
      </c>
      <c r="DI108" s="20">
        <f t="shared" si="53"/>
        <v>0</v>
      </c>
      <c r="DJ108" s="19">
        <f t="shared" si="54"/>
        <v>1</v>
      </c>
      <c r="DK108" t="s">
        <v>260</v>
      </c>
      <c r="DL108" s="14">
        <f>SUMIF($DK$4:$DK$99, $DK108,DL$4:DL$99)/COUNTIF($DK$4:DK$99,$DK108)</f>
        <v>3</v>
      </c>
      <c r="DM108" s="14">
        <f t="shared" si="55"/>
        <v>2</v>
      </c>
      <c r="DN108" s="20">
        <f t="shared" si="56"/>
        <v>1</v>
      </c>
      <c r="DO108" s="20">
        <f t="shared" si="13"/>
        <v>1</v>
      </c>
      <c r="DP108" s="20">
        <f t="shared" si="13"/>
        <v>1</v>
      </c>
      <c r="DQ108" s="20">
        <f t="shared" si="13"/>
        <v>0</v>
      </c>
      <c r="DR108" s="19">
        <f t="shared" si="57"/>
        <v>1</v>
      </c>
      <c r="DS108" t="s">
        <v>316</v>
      </c>
      <c r="DT108" s="14">
        <f>SUMIF($DS$4:$DS$99, $DS108,DT$4:DT$99)/COUNTIF($DS$4:DS$99,$DS108)</f>
        <v>4</v>
      </c>
      <c r="DU108" s="14">
        <f t="shared" si="58"/>
        <v>1</v>
      </c>
      <c r="DV108" s="20">
        <f t="shared" si="59"/>
        <v>1</v>
      </c>
      <c r="DW108" s="20">
        <f t="shared" si="14"/>
        <v>1</v>
      </c>
      <c r="DX108" s="20">
        <f t="shared" si="14"/>
        <v>1</v>
      </c>
      <c r="DY108" s="20">
        <f t="shared" si="14"/>
        <v>1</v>
      </c>
      <c r="DZ108" s="19">
        <f t="shared" si="60"/>
        <v>1</v>
      </c>
      <c r="EA108" t="s">
        <v>266</v>
      </c>
      <c r="EB108" s="14">
        <f t="shared" si="61"/>
        <v>3</v>
      </c>
      <c r="EC108" s="14">
        <f t="shared" si="62"/>
        <v>1</v>
      </c>
      <c r="ED108" s="20">
        <f t="shared" si="63"/>
        <v>0</v>
      </c>
      <c r="EE108" s="20">
        <f t="shared" si="15"/>
        <v>0</v>
      </c>
      <c r="EF108" s="20">
        <f t="shared" si="15"/>
        <v>1</v>
      </c>
      <c r="EG108" s="20">
        <f t="shared" si="15"/>
        <v>0</v>
      </c>
      <c r="EH108" s="19">
        <f t="shared" si="64"/>
        <v>1</v>
      </c>
      <c r="EI108" t="s">
        <v>173</v>
      </c>
      <c r="EJ108" s="14">
        <f t="shared" si="65"/>
        <v>0</v>
      </c>
      <c r="EK108" s="14">
        <f t="shared" si="66"/>
        <v>1</v>
      </c>
      <c r="EL108" s="20">
        <f t="shared" si="67"/>
        <v>1</v>
      </c>
      <c r="EM108" s="20">
        <f t="shared" si="16"/>
        <v>0</v>
      </c>
      <c r="EN108" s="20">
        <f t="shared" si="16"/>
        <v>0</v>
      </c>
      <c r="EO108" s="20">
        <f t="shared" si="16"/>
        <v>0</v>
      </c>
      <c r="EP108" s="19">
        <f t="shared" si="68"/>
        <v>1</v>
      </c>
      <c r="EQ108" t="s">
        <v>188</v>
      </c>
      <c r="ER108" s="14">
        <f t="shared" si="69"/>
        <v>4</v>
      </c>
      <c r="ES108" s="14">
        <f t="shared" si="70"/>
        <v>1</v>
      </c>
      <c r="ET108" s="20">
        <f t="shared" si="71"/>
        <v>1</v>
      </c>
      <c r="EU108" s="20">
        <f t="shared" si="17"/>
        <v>0</v>
      </c>
      <c r="EV108" s="20">
        <f t="shared" si="17"/>
        <v>1</v>
      </c>
      <c r="EW108" s="20">
        <f t="shared" si="17"/>
        <v>0</v>
      </c>
      <c r="EX108" s="22">
        <f>SUM(EX104:EX107)</f>
        <v>31</v>
      </c>
      <c r="FF108" s="19">
        <f t="shared" si="76"/>
        <v>1</v>
      </c>
      <c r="FG108" t="s">
        <v>668</v>
      </c>
      <c r="FH108" s="14">
        <f t="shared" si="77"/>
        <v>4</v>
      </c>
      <c r="FI108" s="14">
        <f t="shared" si="78"/>
        <v>1</v>
      </c>
      <c r="FJ108" s="20">
        <f t="shared" si="79"/>
        <v>1</v>
      </c>
      <c r="FK108" s="20">
        <f t="shared" si="19"/>
        <v>1</v>
      </c>
      <c r="FL108" s="20">
        <f t="shared" si="19"/>
        <v>1</v>
      </c>
      <c r="FM108" s="20">
        <f t="shared" si="19"/>
        <v>0</v>
      </c>
    </row>
    <row r="109" spans="2:170" x14ac:dyDescent="0.55000000000000004">
      <c r="B109" s="7" t="s">
        <v>692</v>
      </c>
      <c r="C109" s="7">
        <f t="shared" si="0"/>
        <v>6</v>
      </c>
      <c r="J109" s="17">
        <f t="shared" si="1"/>
        <v>6</v>
      </c>
      <c r="K109" t="s">
        <v>576</v>
      </c>
      <c r="L109" s="8">
        <f t="shared" si="2"/>
        <v>4</v>
      </c>
      <c r="M109" s="8">
        <f t="shared" si="2"/>
        <v>1.5</v>
      </c>
      <c r="N109" s="7">
        <f t="shared" si="20"/>
        <v>6</v>
      </c>
      <c r="O109" s="7">
        <f t="shared" si="21"/>
        <v>6</v>
      </c>
      <c r="P109" s="7">
        <f t="shared" si="21"/>
        <v>4</v>
      </c>
      <c r="Q109" s="7">
        <f t="shared" si="21"/>
        <v>0</v>
      </c>
      <c r="R109" s="19">
        <f t="shared" si="22"/>
        <v>1</v>
      </c>
      <c r="S109" t="s">
        <v>330</v>
      </c>
      <c r="T109" s="8">
        <f t="shared" si="23"/>
        <v>4</v>
      </c>
      <c r="U109" s="8">
        <f t="shared" si="23"/>
        <v>1</v>
      </c>
      <c r="V109">
        <f t="shared" si="24"/>
        <v>1</v>
      </c>
      <c r="W109">
        <f t="shared" si="24"/>
        <v>0</v>
      </c>
      <c r="X109">
        <f t="shared" si="24"/>
        <v>1</v>
      </c>
      <c r="Y109">
        <f t="shared" si="24"/>
        <v>0</v>
      </c>
      <c r="Z109" s="19">
        <f t="shared" si="25"/>
        <v>1</v>
      </c>
      <c r="AA109" t="s">
        <v>2</v>
      </c>
      <c r="AH109" s="19">
        <f t="shared" si="26"/>
        <v>1</v>
      </c>
      <c r="AI109" t="s">
        <v>515</v>
      </c>
      <c r="AP109" s="19">
        <f t="shared" si="27"/>
        <v>1</v>
      </c>
      <c r="AQ109" t="s">
        <v>530</v>
      </c>
      <c r="AR109" s="8">
        <f t="shared" si="28"/>
        <v>3</v>
      </c>
      <c r="AS109" s="8">
        <f t="shared" si="29"/>
        <v>1</v>
      </c>
      <c r="AT109">
        <f t="shared" si="30"/>
        <v>1</v>
      </c>
      <c r="AU109">
        <f t="shared" si="30"/>
        <v>0</v>
      </c>
      <c r="AV109">
        <f t="shared" si="30"/>
        <v>1</v>
      </c>
      <c r="AW109">
        <f t="shared" si="30"/>
        <v>0</v>
      </c>
      <c r="AX109" s="19">
        <f t="shared" si="31"/>
        <v>1</v>
      </c>
      <c r="AY109" t="s">
        <v>548</v>
      </c>
      <c r="AZ109" s="14">
        <f t="shared" si="32"/>
        <v>4</v>
      </c>
      <c r="BA109" s="14">
        <f t="shared" si="33"/>
        <v>1</v>
      </c>
      <c r="BB109" s="20">
        <f t="shared" si="34"/>
        <v>1</v>
      </c>
      <c r="BC109" s="20">
        <f t="shared" si="34"/>
        <v>1</v>
      </c>
      <c r="BD109" s="20">
        <f t="shared" si="34"/>
        <v>1</v>
      </c>
      <c r="BE109" s="20">
        <f t="shared" si="34"/>
        <v>0</v>
      </c>
      <c r="BF109" s="19">
        <f t="shared" si="35"/>
        <v>1</v>
      </c>
      <c r="BG109" t="s">
        <v>590</v>
      </c>
      <c r="BH109" s="14">
        <f>SUMIF($BG$4:$BG$99, $BG109,BH$4:BH$99)/COUNTIF($BG$4:BG$101,$BG109)</f>
        <v>4</v>
      </c>
      <c r="BI109" s="14">
        <f t="shared" si="36"/>
        <v>2</v>
      </c>
      <c r="BJ109" s="20">
        <f t="shared" si="37"/>
        <v>1</v>
      </c>
      <c r="BK109" s="20">
        <f t="shared" si="37"/>
        <v>1</v>
      </c>
      <c r="BL109" s="20">
        <f t="shared" si="37"/>
        <v>1</v>
      </c>
      <c r="BM109" s="20">
        <f t="shared" si="37"/>
        <v>0</v>
      </c>
      <c r="BN109" s="19">
        <f t="shared" si="38"/>
        <v>1</v>
      </c>
      <c r="BO109" t="s">
        <v>278</v>
      </c>
      <c r="BP109" s="14">
        <f>SUMIF($BO$4:$BO$99, $BO109,BP$4:BP$99)/COUNTIF($BO$4:BO$101,$BO109)</f>
        <v>4</v>
      </c>
      <c r="BQ109" s="14">
        <f t="shared" si="39"/>
        <v>1</v>
      </c>
      <c r="BR109" s="20">
        <f t="shared" si="40"/>
        <v>1</v>
      </c>
      <c r="BS109" s="20">
        <f t="shared" si="40"/>
        <v>1</v>
      </c>
      <c r="BT109" s="20">
        <f t="shared" si="40"/>
        <v>1</v>
      </c>
      <c r="BU109" s="20">
        <f t="shared" si="40"/>
        <v>0</v>
      </c>
      <c r="BV109" s="19">
        <f t="shared" si="41"/>
        <v>1</v>
      </c>
      <c r="BW109" t="s">
        <v>616</v>
      </c>
      <c r="BX109" s="14">
        <f>SUMIF($BW$4:$BW$99, $BW109,BX$4:BX$99)/COUNTIF($BW$4:BW$99,$BW109)</f>
        <v>2</v>
      </c>
      <c r="BY109" s="14">
        <f t="shared" si="42"/>
        <v>1</v>
      </c>
      <c r="BZ109" s="20">
        <f t="shared" si="43"/>
        <v>1</v>
      </c>
      <c r="CA109" s="20">
        <f t="shared" si="43"/>
        <v>0</v>
      </c>
      <c r="CB109" s="20">
        <f t="shared" si="43"/>
        <v>1</v>
      </c>
      <c r="CC109" s="20">
        <f t="shared" si="43"/>
        <v>0</v>
      </c>
      <c r="CD109" s="19">
        <f t="shared" si="44"/>
        <v>1</v>
      </c>
      <c r="CE109" t="s">
        <v>243</v>
      </c>
      <c r="CL109" s="19">
        <f t="shared" si="45"/>
        <v>3</v>
      </c>
      <c r="CM109" t="s">
        <v>629</v>
      </c>
      <c r="CN109" s="14">
        <f>SUMIF($CM$4:$CM$99, $CM109,CN$4:CN$99)/COUNTIF($CM$4:CM$99,$CM109)</f>
        <v>3</v>
      </c>
      <c r="CO109" s="14">
        <f t="shared" si="46"/>
        <v>1</v>
      </c>
      <c r="CP109" s="20">
        <f t="shared" si="47"/>
        <v>3</v>
      </c>
      <c r="CQ109" s="20">
        <f t="shared" si="47"/>
        <v>3</v>
      </c>
      <c r="CR109" s="20">
        <f t="shared" si="47"/>
        <v>2</v>
      </c>
      <c r="CS109" s="20">
        <f t="shared" si="47"/>
        <v>0</v>
      </c>
      <c r="CT109" s="19">
        <f t="shared" si="48"/>
        <v>1</v>
      </c>
      <c r="CU109" t="s">
        <v>273</v>
      </c>
      <c r="CV109" s="14">
        <f>SUMIF($CU$4:$CU$99, $CU109,CV$4:CV$99)/COUNTIF($CU$4:CU$99,$CU109)</f>
        <v>3</v>
      </c>
      <c r="CW109" s="14">
        <f t="shared" si="49"/>
        <v>1</v>
      </c>
      <c r="CX109" s="20">
        <f t="shared" si="50"/>
        <v>1</v>
      </c>
      <c r="CY109" s="20">
        <f t="shared" si="50"/>
        <v>1</v>
      </c>
      <c r="CZ109" s="20">
        <f t="shared" si="50"/>
        <v>0</v>
      </c>
      <c r="DA109" s="20">
        <f t="shared" si="50"/>
        <v>0</v>
      </c>
      <c r="DB109" s="19">
        <f t="shared" si="51"/>
        <v>1</v>
      </c>
      <c r="DC109" t="s">
        <v>241</v>
      </c>
      <c r="DD109" s="14">
        <f>SUMIF($DC$4:$DC$99, $DC109,DD$4:DD$99)/COUNTIF($DC$4:DC$99,$DC109)</f>
        <v>4</v>
      </c>
      <c r="DE109" s="14">
        <f t="shared" si="52"/>
        <v>1</v>
      </c>
      <c r="DF109" s="20">
        <f t="shared" si="53"/>
        <v>0</v>
      </c>
      <c r="DG109" s="20">
        <f t="shared" si="53"/>
        <v>0</v>
      </c>
      <c r="DH109" s="20">
        <f t="shared" si="53"/>
        <v>1</v>
      </c>
      <c r="DI109" s="20">
        <f t="shared" si="53"/>
        <v>0</v>
      </c>
      <c r="DJ109" s="19">
        <f t="shared" si="54"/>
        <v>1</v>
      </c>
      <c r="DK109" t="s">
        <v>276</v>
      </c>
      <c r="DL109" s="14">
        <f>SUMIF($DK$4:$DK$99, $DK109,DL$4:DL$99)/COUNTIF($DK$4:DK$99,$DK109)</f>
        <v>3</v>
      </c>
      <c r="DM109" s="14">
        <f t="shared" si="55"/>
        <v>2</v>
      </c>
      <c r="DN109" s="20">
        <f t="shared" si="56"/>
        <v>1</v>
      </c>
      <c r="DO109" s="20">
        <f t="shared" si="13"/>
        <v>0</v>
      </c>
      <c r="DP109" s="20">
        <f t="shared" si="13"/>
        <v>0</v>
      </c>
      <c r="DQ109" s="20">
        <f t="shared" si="13"/>
        <v>0</v>
      </c>
      <c r="DR109" s="22">
        <f>SUM(DR104:DR108)</f>
        <v>44</v>
      </c>
      <c r="DZ109" s="19">
        <f t="shared" si="60"/>
        <v>21</v>
      </c>
      <c r="EA109" t="s">
        <v>638</v>
      </c>
      <c r="EB109" s="14"/>
      <c r="EC109" s="14"/>
      <c r="ED109" s="20"/>
      <c r="EE109" s="20"/>
      <c r="EF109" s="20"/>
      <c r="EG109" s="20"/>
      <c r="EH109" s="19">
        <f t="shared" si="64"/>
        <v>2</v>
      </c>
      <c r="EI109" t="s">
        <v>617</v>
      </c>
      <c r="EJ109" s="14">
        <f t="shared" si="65"/>
        <v>3.5</v>
      </c>
      <c r="EK109" s="14">
        <f t="shared" si="66"/>
        <v>2</v>
      </c>
      <c r="EL109" s="20">
        <f t="shared" si="67"/>
        <v>2</v>
      </c>
      <c r="EM109" s="20">
        <f t="shared" si="16"/>
        <v>2</v>
      </c>
      <c r="EN109" s="20">
        <f t="shared" si="16"/>
        <v>2</v>
      </c>
      <c r="EO109" s="20">
        <f t="shared" si="16"/>
        <v>0</v>
      </c>
      <c r="EP109" s="19">
        <f t="shared" si="68"/>
        <v>1</v>
      </c>
      <c r="EQ109" t="s">
        <v>289</v>
      </c>
      <c r="ER109" s="14">
        <f t="shared" si="69"/>
        <v>4</v>
      </c>
      <c r="ES109" s="14">
        <f t="shared" si="70"/>
        <v>1</v>
      </c>
      <c r="ET109" s="20">
        <f t="shared" si="71"/>
        <v>1</v>
      </c>
      <c r="EU109" s="20">
        <f t="shared" si="17"/>
        <v>1</v>
      </c>
      <c r="EV109" s="20">
        <f t="shared" si="17"/>
        <v>1</v>
      </c>
      <c r="EW109" s="20">
        <f t="shared" si="17"/>
        <v>0</v>
      </c>
      <c r="FF109" s="19">
        <f t="shared" si="76"/>
        <v>1</v>
      </c>
      <c r="FG109" t="s">
        <v>669</v>
      </c>
      <c r="FH109" s="14">
        <f t="shared" si="77"/>
        <v>4</v>
      </c>
      <c r="FI109" s="14">
        <f t="shared" si="78"/>
        <v>2</v>
      </c>
      <c r="FJ109" s="20">
        <f t="shared" si="79"/>
        <v>1</v>
      </c>
      <c r="FK109" s="20">
        <f t="shared" si="19"/>
        <v>1</v>
      </c>
      <c r="FL109" s="20">
        <f t="shared" si="19"/>
        <v>1</v>
      </c>
      <c r="FM109" s="20">
        <f t="shared" si="19"/>
        <v>0</v>
      </c>
    </row>
    <row r="110" spans="2:170" x14ac:dyDescent="0.55000000000000004">
      <c r="J110" s="17">
        <f t="shared" si="1"/>
        <v>1</v>
      </c>
      <c r="K110" t="s">
        <v>301</v>
      </c>
      <c r="L110" s="8">
        <f t="shared" si="2"/>
        <v>4</v>
      </c>
      <c r="M110" s="8">
        <f t="shared" si="2"/>
        <v>1</v>
      </c>
      <c r="N110" s="7">
        <f t="shared" si="20"/>
        <v>1</v>
      </c>
      <c r="O110" s="7">
        <f t="shared" si="21"/>
        <v>1</v>
      </c>
      <c r="P110" s="7">
        <f t="shared" si="21"/>
        <v>1</v>
      </c>
      <c r="Q110" s="7">
        <f t="shared" si="21"/>
        <v>0</v>
      </c>
      <c r="R110" s="19">
        <f t="shared" si="22"/>
        <v>1</v>
      </c>
      <c r="S110" t="s">
        <v>121</v>
      </c>
      <c r="T110" s="8">
        <f t="shared" si="23"/>
        <v>4</v>
      </c>
      <c r="U110" s="8">
        <f t="shared" si="23"/>
        <v>1</v>
      </c>
      <c r="V110">
        <f t="shared" si="24"/>
        <v>1</v>
      </c>
      <c r="W110">
        <f t="shared" si="24"/>
        <v>1</v>
      </c>
      <c r="X110">
        <f t="shared" si="24"/>
        <v>0</v>
      </c>
      <c r="Y110">
        <f t="shared" si="24"/>
        <v>0</v>
      </c>
      <c r="Z110" s="22">
        <f>SUM(Z104:Z109)</f>
        <v>6</v>
      </c>
      <c r="AH110" s="19">
        <f t="shared" si="26"/>
        <v>1</v>
      </c>
      <c r="AI110" t="s">
        <v>163</v>
      </c>
      <c r="AP110" s="19">
        <f t="shared" si="27"/>
        <v>1</v>
      </c>
      <c r="AQ110" t="s">
        <v>531</v>
      </c>
      <c r="AR110" s="8">
        <f t="shared" si="28"/>
        <v>2</v>
      </c>
      <c r="AS110" s="8">
        <f t="shared" si="29"/>
        <v>1</v>
      </c>
      <c r="AT110">
        <f t="shared" si="30"/>
        <v>1</v>
      </c>
      <c r="AU110">
        <f t="shared" si="30"/>
        <v>1</v>
      </c>
      <c r="AV110">
        <f t="shared" si="30"/>
        <v>1</v>
      </c>
      <c r="AW110">
        <f t="shared" si="30"/>
        <v>1</v>
      </c>
      <c r="AX110" s="19">
        <f t="shared" si="31"/>
        <v>1</v>
      </c>
      <c r="AY110" t="s">
        <v>163</v>
      </c>
      <c r="AZ110" s="14">
        <f t="shared" si="32"/>
        <v>4</v>
      </c>
      <c r="BA110" s="14">
        <f t="shared" si="33"/>
        <v>2</v>
      </c>
      <c r="BB110" s="20">
        <f t="shared" si="34"/>
        <v>1</v>
      </c>
      <c r="BC110" s="20">
        <f t="shared" si="34"/>
        <v>1</v>
      </c>
      <c r="BD110" s="20">
        <f t="shared" si="34"/>
        <v>0</v>
      </c>
      <c r="BE110" s="20">
        <f t="shared" si="34"/>
        <v>0</v>
      </c>
      <c r="BF110" s="19">
        <f t="shared" si="35"/>
        <v>1</v>
      </c>
      <c r="BG110" t="s">
        <v>53</v>
      </c>
      <c r="BH110" s="14">
        <f>SUMIF($BG$4:$BG$99, $BG110,BH$4:BH$99)/COUNTIF($BG$4:BG$101,$BG110)</f>
        <v>1</v>
      </c>
      <c r="BI110" s="14">
        <f t="shared" si="36"/>
        <v>2</v>
      </c>
      <c r="BJ110" s="20">
        <f t="shared" si="37"/>
        <v>1</v>
      </c>
      <c r="BK110" s="20">
        <f t="shared" si="37"/>
        <v>0</v>
      </c>
      <c r="BL110" s="20">
        <f t="shared" si="37"/>
        <v>1</v>
      </c>
      <c r="BM110" s="20">
        <f t="shared" si="37"/>
        <v>0</v>
      </c>
      <c r="BN110" s="19">
        <f t="shared" si="38"/>
        <v>1</v>
      </c>
      <c r="BO110" t="s">
        <v>601</v>
      </c>
      <c r="BP110" s="14">
        <f>SUMIF($BO$4:$BO$99, $BO110,BP$4:BP$99)/COUNTIF($BO$4:BO$101,$BO110)</f>
        <v>0</v>
      </c>
      <c r="BQ110" s="14">
        <f t="shared" si="39"/>
        <v>1</v>
      </c>
      <c r="BR110" s="20">
        <f t="shared" si="40"/>
        <v>1</v>
      </c>
      <c r="BS110" s="20">
        <f t="shared" si="40"/>
        <v>1</v>
      </c>
      <c r="BT110" s="20">
        <f t="shared" si="40"/>
        <v>1</v>
      </c>
      <c r="BU110" s="20">
        <f t="shared" si="40"/>
        <v>0</v>
      </c>
      <c r="BV110" s="19">
        <f t="shared" si="41"/>
        <v>1</v>
      </c>
      <c r="BW110" t="s">
        <v>279</v>
      </c>
      <c r="BX110" s="14">
        <f>SUMIF($BW$4:$BW$99, $BW110,BX$4:BX$99)/COUNTIF($BW$4:BW$99,$BW110)</f>
        <v>4</v>
      </c>
      <c r="BY110" s="14">
        <f t="shared" si="42"/>
        <v>1</v>
      </c>
      <c r="BZ110" s="20">
        <f t="shared" si="43"/>
        <v>1</v>
      </c>
      <c r="CA110" s="20">
        <f t="shared" si="43"/>
        <v>1</v>
      </c>
      <c r="CB110" s="20">
        <f t="shared" si="43"/>
        <v>1</v>
      </c>
      <c r="CC110" s="20">
        <f t="shared" si="43"/>
        <v>0</v>
      </c>
      <c r="CD110" s="19">
        <f t="shared" si="44"/>
        <v>1</v>
      </c>
      <c r="CE110" t="s">
        <v>93</v>
      </c>
      <c r="CL110" s="19">
        <f t="shared" si="45"/>
        <v>4</v>
      </c>
      <c r="CM110" t="s">
        <v>576</v>
      </c>
      <c r="CN110" s="14">
        <f>SUMIF($CM$4:$CM$99, $CM110,CN$4:CN$99)/COUNTIF($CM$4:CM$99,$CM110)</f>
        <v>3</v>
      </c>
      <c r="CO110" s="14">
        <f t="shared" si="46"/>
        <v>1.75</v>
      </c>
      <c r="CP110" s="20">
        <f t="shared" si="47"/>
        <v>4</v>
      </c>
      <c r="CQ110" s="20">
        <f t="shared" si="47"/>
        <v>4</v>
      </c>
      <c r="CR110" s="20">
        <f t="shared" si="47"/>
        <v>3</v>
      </c>
      <c r="CS110" s="20">
        <f t="shared" si="47"/>
        <v>0</v>
      </c>
      <c r="CT110" s="19">
        <f t="shared" si="48"/>
        <v>13</v>
      </c>
      <c r="CU110" t="s">
        <v>638</v>
      </c>
      <c r="CV110" s="14"/>
      <c r="CW110" s="14"/>
      <c r="CX110" s="20"/>
      <c r="CY110" s="20"/>
      <c r="CZ110" s="20"/>
      <c r="DA110" s="20"/>
      <c r="DB110" s="19">
        <f t="shared" si="51"/>
        <v>2</v>
      </c>
      <c r="DC110" t="s">
        <v>639</v>
      </c>
      <c r="DD110" s="14">
        <f>SUMIF($DC$4:$DC$99, $DC110,DD$4:DD$99)/COUNTIF($DC$4:DC$99,$DC110)</f>
        <v>3</v>
      </c>
      <c r="DE110" s="14">
        <f t="shared" si="52"/>
        <v>2.5</v>
      </c>
      <c r="DF110" s="20">
        <f t="shared" si="53"/>
        <v>2</v>
      </c>
      <c r="DG110" s="20">
        <f t="shared" si="53"/>
        <v>2</v>
      </c>
      <c r="DH110" s="20">
        <f t="shared" si="53"/>
        <v>2</v>
      </c>
      <c r="DI110" s="20">
        <f t="shared" si="53"/>
        <v>0</v>
      </c>
      <c r="DJ110" s="19">
        <f t="shared" si="54"/>
        <v>1</v>
      </c>
      <c r="DK110" t="s">
        <v>316</v>
      </c>
      <c r="DL110" s="14">
        <f>SUMIF($DK$4:$DK$99, $DK110,DL$4:DL$99)/COUNTIF($DK$4:DK$99,$DK110)</f>
        <v>4</v>
      </c>
      <c r="DM110" s="14">
        <f t="shared" si="55"/>
        <v>1</v>
      </c>
      <c r="DN110" s="20">
        <f t="shared" si="56"/>
        <v>1</v>
      </c>
      <c r="DO110" s="20">
        <f t="shared" si="13"/>
        <v>1</v>
      </c>
      <c r="DP110" s="20">
        <f t="shared" si="13"/>
        <v>1</v>
      </c>
      <c r="DQ110" s="20">
        <f t="shared" si="13"/>
        <v>1</v>
      </c>
      <c r="DZ110" s="19">
        <f t="shared" si="60"/>
        <v>3</v>
      </c>
      <c r="EA110" t="s">
        <v>647</v>
      </c>
      <c r="EB110" s="14">
        <f t="shared" si="61"/>
        <v>2</v>
      </c>
      <c r="EC110" s="14">
        <f t="shared" si="62"/>
        <v>1.3333333333333333</v>
      </c>
      <c r="ED110" s="20">
        <f t="shared" si="63"/>
        <v>3</v>
      </c>
      <c r="EE110" s="20">
        <f t="shared" si="15"/>
        <v>2</v>
      </c>
      <c r="EF110" s="20">
        <f t="shared" si="15"/>
        <v>2</v>
      </c>
      <c r="EG110" s="20">
        <f t="shared" si="15"/>
        <v>0</v>
      </c>
      <c r="EH110" s="19">
        <f t="shared" si="64"/>
        <v>6</v>
      </c>
      <c r="EI110" t="s">
        <v>653</v>
      </c>
      <c r="EJ110" s="14">
        <f t="shared" si="65"/>
        <v>2.6666666666666665</v>
      </c>
      <c r="EK110" s="14">
        <f t="shared" si="66"/>
        <v>1.5</v>
      </c>
      <c r="EL110" s="20">
        <f t="shared" si="67"/>
        <v>5</v>
      </c>
      <c r="EM110" s="20">
        <f t="shared" si="16"/>
        <v>3</v>
      </c>
      <c r="EN110" s="20">
        <f t="shared" si="16"/>
        <v>3</v>
      </c>
      <c r="EO110" s="20">
        <f t="shared" si="16"/>
        <v>0</v>
      </c>
      <c r="EP110" s="19">
        <f t="shared" si="68"/>
        <v>13</v>
      </c>
      <c r="EQ110" t="s">
        <v>659</v>
      </c>
      <c r="ER110" s="14"/>
      <c r="ES110" s="14"/>
      <c r="ET110" s="20"/>
      <c r="EU110" s="20"/>
      <c r="EV110" s="20"/>
      <c r="EW110" s="20"/>
      <c r="FF110" s="19">
        <f t="shared" si="76"/>
        <v>1</v>
      </c>
      <c r="FG110" t="s">
        <v>672</v>
      </c>
      <c r="FH110" s="14">
        <f t="shared" si="77"/>
        <v>2</v>
      </c>
      <c r="FI110" s="14">
        <f t="shared" si="78"/>
        <v>1</v>
      </c>
      <c r="FJ110" s="20">
        <f t="shared" si="79"/>
        <v>1</v>
      </c>
      <c r="FK110" s="20">
        <f t="shared" si="19"/>
        <v>1</v>
      </c>
      <c r="FL110" s="20">
        <f t="shared" si="19"/>
        <v>1</v>
      </c>
      <c r="FM110" s="20">
        <f t="shared" si="19"/>
        <v>0</v>
      </c>
    </row>
    <row r="111" spans="2:170" x14ac:dyDescent="0.55000000000000004">
      <c r="C111" s="9" t="s">
        <v>678</v>
      </c>
      <c r="J111" s="17">
        <f t="shared" si="1"/>
        <v>1</v>
      </c>
      <c r="K111" t="s">
        <v>488</v>
      </c>
      <c r="L111" s="8">
        <f t="shared" si="2"/>
        <v>3</v>
      </c>
      <c r="M111" s="8">
        <f t="shared" si="2"/>
        <v>1</v>
      </c>
      <c r="N111" s="7">
        <f t="shared" si="20"/>
        <v>1</v>
      </c>
      <c r="O111" s="7">
        <f t="shared" si="21"/>
        <v>0</v>
      </c>
      <c r="P111" s="7">
        <f t="shared" si="21"/>
        <v>0</v>
      </c>
      <c r="Q111" s="7">
        <f t="shared" si="21"/>
        <v>0</v>
      </c>
      <c r="R111" s="19">
        <f t="shared" si="22"/>
        <v>1</v>
      </c>
      <c r="S111" t="s">
        <v>243</v>
      </c>
      <c r="T111" s="8">
        <f t="shared" si="23"/>
        <v>4</v>
      </c>
      <c r="U111" s="8">
        <f t="shared" si="23"/>
        <v>2</v>
      </c>
      <c r="V111">
        <f t="shared" si="24"/>
        <v>1</v>
      </c>
      <c r="W111">
        <f t="shared" si="24"/>
        <v>1</v>
      </c>
      <c r="X111">
        <f t="shared" si="24"/>
        <v>1</v>
      </c>
      <c r="Y111">
        <f t="shared" si="24"/>
        <v>0</v>
      </c>
      <c r="AA111" s="1"/>
      <c r="AH111" s="19">
        <f t="shared" si="26"/>
        <v>1</v>
      </c>
      <c r="AI111" t="s">
        <v>50</v>
      </c>
      <c r="AP111" s="19">
        <f t="shared" si="27"/>
        <v>1</v>
      </c>
      <c r="AQ111" t="s">
        <v>532</v>
      </c>
      <c r="AR111" s="8">
        <f t="shared" si="28"/>
        <v>3</v>
      </c>
      <c r="AS111" s="8">
        <f t="shared" si="29"/>
        <v>2</v>
      </c>
      <c r="AT111">
        <f t="shared" si="30"/>
        <v>0</v>
      </c>
      <c r="AU111">
        <f t="shared" si="30"/>
        <v>0</v>
      </c>
      <c r="AV111">
        <f t="shared" si="30"/>
        <v>1</v>
      </c>
      <c r="AW111">
        <f t="shared" si="30"/>
        <v>0</v>
      </c>
      <c r="AX111" s="19">
        <f t="shared" si="31"/>
        <v>1</v>
      </c>
      <c r="AY111" t="s">
        <v>552</v>
      </c>
      <c r="AZ111" s="14">
        <f t="shared" si="32"/>
        <v>3</v>
      </c>
      <c r="BA111" s="14">
        <f t="shared" si="33"/>
        <v>2</v>
      </c>
      <c r="BB111" s="20">
        <f t="shared" si="34"/>
        <v>0</v>
      </c>
      <c r="BC111" s="20">
        <f t="shared" si="34"/>
        <v>1</v>
      </c>
      <c r="BD111" s="20">
        <f t="shared" si="34"/>
        <v>1</v>
      </c>
      <c r="BE111" s="20">
        <f t="shared" si="34"/>
        <v>0</v>
      </c>
      <c r="BF111" s="19">
        <f t="shared" si="35"/>
        <v>1</v>
      </c>
      <c r="BG111" t="s">
        <v>514</v>
      </c>
      <c r="BH111" s="14">
        <f>SUMIF($BG$4:$BG$99, $BG111,BH$4:BH$99)/COUNTIF($BG$4:BG$101,$BG111)</f>
        <v>4</v>
      </c>
      <c r="BI111" s="14">
        <f t="shared" si="36"/>
        <v>2</v>
      </c>
      <c r="BJ111" s="20">
        <f t="shared" si="37"/>
        <v>1</v>
      </c>
      <c r="BK111" s="20">
        <f t="shared" si="37"/>
        <v>1</v>
      </c>
      <c r="BL111" s="20">
        <f t="shared" si="37"/>
        <v>1</v>
      </c>
      <c r="BM111" s="20">
        <f t="shared" si="37"/>
        <v>0</v>
      </c>
      <c r="BN111" s="19">
        <f t="shared" si="38"/>
        <v>17</v>
      </c>
      <c r="BO111" t="s">
        <v>597</v>
      </c>
      <c r="BP111" s="14">
        <f>SUMIF($BO$4:$BO$99, $BO111,BP$4:BP$99)/COUNTIF($BO$4:BO$101,$BO111)</f>
        <v>3.5882352941176472</v>
      </c>
      <c r="BQ111" s="14">
        <f t="shared" si="39"/>
        <v>1.4705882352941178</v>
      </c>
      <c r="BR111" s="20">
        <f t="shared" si="40"/>
        <v>15</v>
      </c>
      <c r="BS111" s="20">
        <f t="shared" si="40"/>
        <v>15</v>
      </c>
      <c r="BT111" s="20">
        <f t="shared" si="40"/>
        <v>14</v>
      </c>
      <c r="BU111" s="20">
        <f t="shared" si="40"/>
        <v>2</v>
      </c>
      <c r="BV111" s="19">
        <f t="shared" si="41"/>
        <v>3</v>
      </c>
      <c r="BW111" t="s">
        <v>576</v>
      </c>
      <c r="BX111" s="14">
        <f>SUMIF($BW$4:$BW$99, $BW111,BX$4:BX$99)/COUNTIF($BW$4:BW$99,$BW111)</f>
        <v>3.6666666666666665</v>
      </c>
      <c r="BY111" s="14">
        <f t="shared" si="42"/>
        <v>1.3333333333333333</v>
      </c>
      <c r="BZ111" s="20">
        <f t="shared" si="43"/>
        <v>3</v>
      </c>
      <c r="CA111" s="20">
        <f t="shared" si="43"/>
        <v>3</v>
      </c>
      <c r="CB111" s="20">
        <f t="shared" si="43"/>
        <v>3</v>
      </c>
      <c r="CC111" s="20">
        <f t="shared" si="43"/>
        <v>0</v>
      </c>
      <c r="CD111" s="19">
        <f t="shared" si="44"/>
        <v>2</v>
      </c>
      <c r="CE111" t="s">
        <v>626</v>
      </c>
      <c r="CL111" s="19">
        <f t="shared" si="45"/>
        <v>7</v>
      </c>
      <c r="CM111" t="s">
        <v>632</v>
      </c>
      <c r="CN111" s="14">
        <f>SUMIF($CM$4:$CM$99, $CM111,CN$4:CN$99)/COUNTIF($CM$4:CM$99,$CM111)</f>
        <v>3</v>
      </c>
      <c r="CO111" s="14">
        <f t="shared" si="46"/>
        <v>1.4285714285714286</v>
      </c>
      <c r="CP111" s="20">
        <f t="shared" si="47"/>
        <v>7</v>
      </c>
      <c r="CQ111" s="20">
        <f t="shared" si="47"/>
        <v>6</v>
      </c>
      <c r="CR111" s="20">
        <f t="shared" si="47"/>
        <v>6</v>
      </c>
      <c r="CS111" s="20">
        <f t="shared" si="47"/>
        <v>1</v>
      </c>
      <c r="CT111" s="19">
        <f t="shared" si="48"/>
        <v>5</v>
      </c>
      <c r="CU111" t="s">
        <v>637</v>
      </c>
      <c r="CV111" s="14">
        <f>SUMIF($CU$4:$CU$99, $CU111,CV$4:CV$99)/COUNTIF($CU$4:CU$99,$CU111)</f>
        <v>2.6</v>
      </c>
      <c r="CW111" s="14">
        <f t="shared" si="49"/>
        <v>1.8</v>
      </c>
      <c r="CX111" s="20">
        <f t="shared" si="50"/>
        <v>5</v>
      </c>
      <c r="CY111" s="20">
        <f t="shared" si="50"/>
        <v>5</v>
      </c>
      <c r="CZ111" s="20">
        <f t="shared" si="50"/>
        <v>4</v>
      </c>
      <c r="DA111" s="20">
        <f t="shared" si="50"/>
        <v>1</v>
      </c>
      <c r="DB111" s="19">
        <f t="shared" si="51"/>
        <v>3</v>
      </c>
      <c r="DC111" t="s">
        <v>640</v>
      </c>
      <c r="DD111" s="14">
        <f>SUMIF($DC$4:$DC$99, $DC111,DD$4:DD$99)/COUNTIF($DC$4:DC$99,$DC111)</f>
        <v>4</v>
      </c>
      <c r="DE111" s="14">
        <f t="shared" si="52"/>
        <v>2.6666666666666665</v>
      </c>
      <c r="DF111" s="20">
        <f t="shared" si="53"/>
        <v>2</v>
      </c>
      <c r="DG111" s="20">
        <f t="shared" si="53"/>
        <v>2</v>
      </c>
      <c r="DH111" s="20">
        <f t="shared" si="53"/>
        <v>3</v>
      </c>
      <c r="DI111" s="20">
        <f t="shared" si="53"/>
        <v>0</v>
      </c>
      <c r="DJ111" s="19">
        <f t="shared" si="54"/>
        <v>1</v>
      </c>
      <c r="DK111" t="s">
        <v>60</v>
      </c>
      <c r="DL111" s="14">
        <f>SUMIF($DK$4:$DK$99, $DK111,DL$4:DL$99)/COUNTIF($DK$4:DK$99,$DK111)</f>
        <v>3</v>
      </c>
      <c r="DM111" s="14">
        <f t="shared" si="55"/>
        <v>1</v>
      </c>
      <c r="DN111" s="20">
        <f t="shared" si="56"/>
        <v>1</v>
      </c>
      <c r="DO111" s="20">
        <f t="shared" si="13"/>
        <v>1</v>
      </c>
      <c r="DP111" s="20">
        <f t="shared" si="13"/>
        <v>1</v>
      </c>
      <c r="DQ111" s="20">
        <f t="shared" si="13"/>
        <v>0</v>
      </c>
      <c r="DZ111" s="19">
        <f t="shared" si="60"/>
        <v>1</v>
      </c>
      <c r="EA111" t="s">
        <v>261</v>
      </c>
      <c r="EB111" s="14">
        <f t="shared" si="61"/>
        <v>4</v>
      </c>
      <c r="EC111" s="14">
        <f t="shared" si="62"/>
        <v>2</v>
      </c>
      <c r="ED111" s="20">
        <f t="shared" si="63"/>
        <v>1</v>
      </c>
      <c r="EE111" s="20">
        <f t="shared" si="15"/>
        <v>1</v>
      </c>
      <c r="EF111" s="20">
        <f t="shared" si="15"/>
        <v>1</v>
      </c>
      <c r="EG111" s="20">
        <f t="shared" si="15"/>
        <v>0</v>
      </c>
      <c r="EH111" s="19">
        <f t="shared" si="64"/>
        <v>1</v>
      </c>
      <c r="EI111" t="s">
        <v>652</v>
      </c>
      <c r="EJ111" s="14">
        <f t="shared" si="65"/>
        <v>2</v>
      </c>
      <c r="EK111" s="14">
        <f t="shared" si="66"/>
        <v>3</v>
      </c>
      <c r="EL111" s="20">
        <f t="shared" si="67"/>
        <v>1</v>
      </c>
      <c r="EM111" s="20">
        <f t="shared" si="16"/>
        <v>0</v>
      </c>
      <c r="EN111" s="20">
        <f t="shared" si="16"/>
        <v>0</v>
      </c>
      <c r="EO111" s="20">
        <f t="shared" si="16"/>
        <v>0</v>
      </c>
      <c r="EP111" s="19">
        <f t="shared" si="68"/>
        <v>7</v>
      </c>
      <c r="EQ111" t="s">
        <v>660</v>
      </c>
      <c r="ER111" s="14">
        <f t="shared" si="69"/>
        <v>4</v>
      </c>
      <c r="ES111" s="14">
        <f t="shared" si="70"/>
        <v>1.4285714285714286</v>
      </c>
      <c r="ET111" s="20">
        <f t="shared" si="71"/>
        <v>7</v>
      </c>
      <c r="EU111" s="20">
        <f t="shared" si="17"/>
        <v>5</v>
      </c>
      <c r="EV111" s="20">
        <f t="shared" si="17"/>
        <v>1</v>
      </c>
      <c r="EW111" s="20">
        <f t="shared" si="17"/>
        <v>0</v>
      </c>
      <c r="FF111" s="19">
        <f t="shared" si="76"/>
        <v>1</v>
      </c>
      <c r="FG111" t="s">
        <v>671</v>
      </c>
      <c r="FH111" s="14"/>
      <c r="FI111" s="14">
        <f t="shared" si="78"/>
        <v>2</v>
      </c>
      <c r="FJ111" s="20">
        <f t="shared" si="79"/>
        <v>1</v>
      </c>
      <c r="FK111" s="20">
        <f t="shared" si="19"/>
        <v>1</v>
      </c>
      <c r="FL111" s="20">
        <f t="shared" si="19"/>
        <v>1</v>
      </c>
      <c r="FM111" s="20">
        <f t="shared" si="19"/>
        <v>0</v>
      </c>
    </row>
    <row r="112" spans="2:170" x14ac:dyDescent="0.55000000000000004">
      <c r="C112" s="7" t="s">
        <v>687</v>
      </c>
      <c r="D112" s="7">
        <f>COUNTIF($D$2:$D$99,C112)</f>
        <v>17</v>
      </c>
      <c r="J112" s="17">
        <f t="shared" si="1"/>
        <v>3</v>
      </c>
      <c r="K112" t="s">
        <v>489</v>
      </c>
      <c r="L112" s="8">
        <f t="shared" si="2"/>
        <v>3.6666666666666665</v>
      </c>
      <c r="M112" s="8">
        <f t="shared" si="2"/>
        <v>1.3333333333333333</v>
      </c>
      <c r="N112" s="7">
        <f t="shared" si="20"/>
        <v>3</v>
      </c>
      <c r="O112" s="7">
        <f t="shared" si="21"/>
        <v>2</v>
      </c>
      <c r="P112" s="7">
        <f t="shared" si="21"/>
        <v>2</v>
      </c>
      <c r="Q112" s="7">
        <f t="shared" si="21"/>
        <v>0</v>
      </c>
      <c r="R112" s="19">
        <f t="shared" si="22"/>
        <v>1</v>
      </c>
      <c r="S112" t="s">
        <v>69</v>
      </c>
      <c r="T112" s="8">
        <f t="shared" si="23"/>
        <v>3</v>
      </c>
      <c r="U112" s="8">
        <f t="shared" si="23"/>
        <v>1</v>
      </c>
      <c r="V112">
        <f t="shared" si="24"/>
        <v>1</v>
      </c>
      <c r="W112">
        <f t="shared" si="24"/>
        <v>0</v>
      </c>
      <c r="X112">
        <f t="shared" si="24"/>
        <v>0</v>
      </c>
      <c r="Y112">
        <f t="shared" si="24"/>
        <v>0</v>
      </c>
      <c r="AA112" s="6"/>
      <c r="AH112" s="19">
        <f t="shared" si="26"/>
        <v>1</v>
      </c>
      <c r="AI112" t="s">
        <v>387</v>
      </c>
      <c r="AP112" s="19">
        <f t="shared" si="27"/>
        <v>1</v>
      </c>
      <c r="AQ112" t="s">
        <v>533</v>
      </c>
      <c r="AR112" s="8">
        <f t="shared" si="28"/>
        <v>3</v>
      </c>
      <c r="AS112" s="8">
        <f t="shared" si="29"/>
        <v>1</v>
      </c>
      <c r="AT112">
        <f t="shared" si="30"/>
        <v>1</v>
      </c>
      <c r="AU112">
        <f t="shared" si="30"/>
        <v>1</v>
      </c>
      <c r="AV112">
        <f t="shared" si="30"/>
        <v>1</v>
      </c>
      <c r="AW112">
        <f t="shared" si="30"/>
        <v>0</v>
      </c>
      <c r="AX112" s="19">
        <f t="shared" si="31"/>
        <v>1</v>
      </c>
      <c r="AY112" t="s">
        <v>9</v>
      </c>
      <c r="AZ112" s="14">
        <f t="shared" si="32"/>
        <v>3</v>
      </c>
      <c r="BA112" s="14">
        <f t="shared" si="33"/>
        <v>1</v>
      </c>
      <c r="BB112" s="20">
        <f t="shared" si="34"/>
        <v>0</v>
      </c>
      <c r="BC112" s="20">
        <f t="shared" si="34"/>
        <v>0</v>
      </c>
      <c r="BD112" s="20">
        <f t="shared" si="34"/>
        <v>1</v>
      </c>
      <c r="BE112" s="20">
        <f t="shared" si="34"/>
        <v>0</v>
      </c>
      <c r="BF112" s="19">
        <f t="shared" si="35"/>
        <v>2</v>
      </c>
      <c r="BG112" t="s">
        <v>285</v>
      </c>
      <c r="BH112" s="14">
        <f>SUMIF($BG$4:$BG$99, $BG112,BH$4:BH$99)/COUNTIF($BG$4:BG$101,$BG112)</f>
        <v>3.5</v>
      </c>
      <c r="BI112" s="14">
        <f t="shared" si="36"/>
        <v>1</v>
      </c>
      <c r="BJ112" s="20">
        <f t="shared" si="37"/>
        <v>2</v>
      </c>
      <c r="BK112" s="20">
        <f t="shared" si="37"/>
        <v>2</v>
      </c>
      <c r="BL112" s="20">
        <f t="shared" si="37"/>
        <v>2</v>
      </c>
      <c r="BM112" s="20">
        <f t="shared" si="37"/>
        <v>0</v>
      </c>
      <c r="BN112" s="22">
        <f t="shared" si="38"/>
        <v>38</v>
      </c>
      <c r="BO112" t="s">
        <v>602</v>
      </c>
      <c r="BP112" s="14">
        <f>SUMIF($BO$4:$BO$99, $BO112,BP$4:BP$99)/COUNTIF($BO$4:BO$101,$BO112)</f>
        <v>3.1052631578947367</v>
      </c>
      <c r="BQ112" s="14">
        <f t="shared" si="39"/>
        <v>1.2894736842105263</v>
      </c>
      <c r="BR112" s="20">
        <f t="shared" si="40"/>
        <v>36</v>
      </c>
      <c r="BS112" s="20">
        <f t="shared" si="40"/>
        <v>29</v>
      </c>
      <c r="BT112" s="20">
        <f t="shared" si="40"/>
        <v>32</v>
      </c>
      <c r="BU112" s="20">
        <f t="shared" si="40"/>
        <v>2</v>
      </c>
      <c r="BV112" s="19">
        <f t="shared" si="41"/>
        <v>2</v>
      </c>
      <c r="BW112" t="s">
        <v>623</v>
      </c>
      <c r="BX112" s="14">
        <f>SUMIF($BW$4:$BW$99, $BW112,BX$4:BX$99)/COUNTIF($BW$4:BW$99,$BW112)</f>
        <v>3</v>
      </c>
      <c r="BY112" s="14">
        <f t="shared" si="42"/>
        <v>1.5</v>
      </c>
      <c r="BZ112" s="20">
        <f t="shared" si="43"/>
        <v>2</v>
      </c>
      <c r="CA112" s="20">
        <f t="shared" si="43"/>
        <v>1</v>
      </c>
      <c r="CB112" s="20">
        <f t="shared" si="43"/>
        <v>0</v>
      </c>
      <c r="CC112" s="20">
        <f t="shared" si="43"/>
        <v>0</v>
      </c>
      <c r="CD112" s="19">
        <f t="shared" si="44"/>
        <v>1</v>
      </c>
      <c r="CE112" t="s">
        <v>198</v>
      </c>
      <c r="CL112" s="19">
        <f t="shared" si="45"/>
        <v>1</v>
      </c>
      <c r="CM112" t="s">
        <v>636</v>
      </c>
      <c r="CN112" s="14">
        <f>SUMIF($CM$4:$CM$99, $CM112,CN$4:CN$99)/COUNTIF($CM$4:CM$99,$CM112)</f>
        <v>3</v>
      </c>
      <c r="CO112" s="14">
        <f t="shared" si="46"/>
        <v>1</v>
      </c>
      <c r="CP112" s="20">
        <f t="shared" si="47"/>
        <v>1</v>
      </c>
      <c r="CQ112" s="20">
        <f t="shared" si="47"/>
        <v>1</v>
      </c>
      <c r="CR112" s="20">
        <f t="shared" si="47"/>
        <v>1</v>
      </c>
      <c r="CS112" s="20">
        <f t="shared" si="47"/>
        <v>0</v>
      </c>
      <c r="CT112" s="19">
        <f t="shared" si="48"/>
        <v>2</v>
      </c>
      <c r="CU112" t="s">
        <v>77</v>
      </c>
      <c r="CV112" s="14">
        <f>SUMIF($CU$4:$CU$99, $CU112,CV$4:CV$99)/COUNTIF($CU$4:CU$99,$CU112)</f>
        <v>2</v>
      </c>
      <c r="CW112" s="14">
        <f t="shared" si="49"/>
        <v>1.5</v>
      </c>
      <c r="CX112" s="20">
        <f t="shared" si="50"/>
        <v>2</v>
      </c>
      <c r="CY112" s="20">
        <f t="shared" si="50"/>
        <v>2</v>
      </c>
      <c r="CZ112" s="20">
        <f t="shared" si="50"/>
        <v>0</v>
      </c>
      <c r="DA112" s="20">
        <f t="shared" si="50"/>
        <v>0</v>
      </c>
      <c r="DB112" s="19">
        <f t="shared" si="51"/>
        <v>1</v>
      </c>
      <c r="DC112" t="s">
        <v>565</v>
      </c>
      <c r="DD112" s="14">
        <f>SUMIF($DC$4:$DC$99, $DC112,DD$4:DD$99)/COUNTIF($DC$4:DC$99,$DC112)</f>
        <v>1</v>
      </c>
      <c r="DE112" s="14">
        <f t="shared" si="52"/>
        <v>1</v>
      </c>
      <c r="DF112" s="20">
        <f t="shared" si="53"/>
        <v>0</v>
      </c>
      <c r="DG112" s="20">
        <f t="shared" si="53"/>
        <v>0</v>
      </c>
      <c r="DH112" s="20">
        <f t="shared" si="53"/>
        <v>1</v>
      </c>
      <c r="DI112" s="20">
        <f t="shared" si="53"/>
        <v>0</v>
      </c>
      <c r="DJ112" s="22">
        <f>SUM(DJ104:DJ111)</f>
        <v>9</v>
      </c>
      <c r="DZ112" s="19">
        <f t="shared" si="60"/>
        <v>6</v>
      </c>
      <c r="EA112" t="s">
        <v>648</v>
      </c>
      <c r="EB112" s="14">
        <f t="shared" si="61"/>
        <v>2.6666666666666665</v>
      </c>
      <c r="EC112" s="14">
        <f t="shared" si="62"/>
        <v>1.6666666666666667</v>
      </c>
      <c r="ED112" s="20">
        <f t="shared" si="63"/>
        <v>4</v>
      </c>
      <c r="EE112" s="20">
        <f t="shared" si="15"/>
        <v>2</v>
      </c>
      <c r="EF112" s="20">
        <f t="shared" si="15"/>
        <v>5</v>
      </c>
      <c r="EG112" s="20">
        <f t="shared" si="15"/>
        <v>0</v>
      </c>
      <c r="EH112" s="19">
        <f t="shared" si="64"/>
        <v>1</v>
      </c>
      <c r="EI112" t="s">
        <v>636</v>
      </c>
      <c r="EJ112" s="14">
        <f t="shared" si="65"/>
        <v>3</v>
      </c>
      <c r="EK112" s="14">
        <f t="shared" si="66"/>
        <v>1</v>
      </c>
      <c r="EL112" s="20">
        <f t="shared" si="67"/>
        <v>1</v>
      </c>
      <c r="EM112" s="20">
        <f t="shared" si="16"/>
        <v>1</v>
      </c>
      <c r="EN112" s="20">
        <f t="shared" si="16"/>
        <v>1</v>
      </c>
      <c r="EO112" s="20">
        <f t="shared" si="16"/>
        <v>0</v>
      </c>
      <c r="EP112" s="19">
        <f t="shared" si="68"/>
        <v>2</v>
      </c>
      <c r="EQ112" t="s">
        <v>68</v>
      </c>
      <c r="ER112" s="14">
        <f t="shared" si="69"/>
        <v>3.5</v>
      </c>
      <c r="ES112" s="14">
        <f t="shared" si="70"/>
        <v>1</v>
      </c>
      <c r="ET112" s="20">
        <f t="shared" si="71"/>
        <v>1</v>
      </c>
      <c r="EU112" s="20">
        <f t="shared" si="17"/>
        <v>1</v>
      </c>
      <c r="EV112" s="20">
        <f t="shared" si="17"/>
        <v>0</v>
      </c>
      <c r="EW112" s="20">
        <f t="shared" si="17"/>
        <v>0</v>
      </c>
      <c r="FF112" s="19">
        <f t="shared" si="76"/>
        <v>1</v>
      </c>
      <c r="FG112" t="s">
        <v>673</v>
      </c>
      <c r="FH112" s="14">
        <f t="shared" si="77"/>
        <v>2</v>
      </c>
      <c r="FI112" s="14">
        <f t="shared" si="78"/>
        <v>1</v>
      </c>
      <c r="FJ112" s="20">
        <f t="shared" si="79"/>
        <v>1</v>
      </c>
      <c r="FK112" s="20">
        <f t="shared" si="19"/>
        <v>1</v>
      </c>
      <c r="FL112" s="20">
        <f t="shared" si="19"/>
        <v>1</v>
      </c>
      <c r="FM112" s="20">
        <f t="shared" si="19"/>
        <v>0</v>
      </c>
    </row>
    <row r="113" spans="3:169" x14ac:dyDescent="0.55000000000000004">
      <c r="C113" s="7" t="s">
        <v>685</v>
      </c>
      <c r="D113" s="7">
        <f t="shared" ref="D113:D114" si="80">COUNTIF($D$2:$D$99,C113)</f>
        <v>17</v>
      </c>
      <c r="J113" s="17">
        <f t="shared" si="1"/>
        <v>2</v>
      </c>
      <c r="K113" t="s">
        <v>166</v>
      </c>
      <c r="L113" s="8">
        <f t="shared" si="2"/>
        <v>3</v>
      </c>
      <c r="M113" s="8">
        <f t="shared" si="2"/>
        <v>1.5</v>
      </c>
      <c r="N113" s="7">
        <f t="shared" si="20"/>
        <v>2</v>
      </c>
      <c r="O113" s="7">
        <f t="shared" si="21"/>
        <v>1</v>
      </c>
      <c r="P113" s="7">
        <f t="shared" si="21"/>
        <v>2</v>
      </c>
      <c r="Q113" s="7">
        <f t="shared" si="21"/>
        <v>0</v>
      </c>
      <c r="R113" s="19">
        <f t="shared" si="22"/>
        <v>2</v>
      </c>
      <c r="S113" t="s">
        <v>515</v>
      </c>
      <c r="T113" s="8">
        <f t="shared" si="23"/>
        <v>4</v>
      </c>
      <c r="U113" s="8">
        <f t="shared" si="23"/>
        <v>2.5</v>
      </c>
      <c r="V113">
        <f t="shared" si="24"/>
        <v>2</v>
      </c>
      <c r="W113">
        <f t="shared" si="24"/>
        <v>1</v>
      </c>
      <c r="X113">
        <f t="shared" si="24"/>
        <v>1</v>
      </c>
      <c r="Y113">
        <f t="shared" si="24"/>
        <v>0</v>
      </c>
      <c r="AH113" s="19">
        <f t="shared" si="26"/>
        <v>3</v>
      </c>
      <c r="AI113" t="s">
        <v>27</v>
      </c>
      <c r="AP113" s="19">
        <f t="shared" si="27"/>
        <v>1</v>
      </c>
      <c r="AQ113" t="s">
        <v>534</v>
      </c>
      <c r="AR113" s="8">
        <f t="shared" si="28"/>
        <v>4</v>
      </c>
      <c r="AS113" s="8">
        <f t="shared" si="29"/>
        <v>1</v>
      </c>
      <c r="AT113">
        <f t="shared" si="30"/>
        <v>1</v>
      </c>
      <c r="AU113">
        <f t="shared" si="30"/>
        <v>1</v>
      </c>
      <c r="AV113">
        <f t="shared" si="30"/>
        <v>1</v>
      </c>
      <c r="AW113">
        <f t="shared" si="30"/>
        <v>0</v>
      </c>
      <c r="AX113" s="19">
        <f t="shared" si="31"/>
        <v>1</v>
      </c>
      <c r="AY113" t="s">
        <v>139</v>
      </c>
      <c r="AZ113" s="14">
        <f t="shared" si="32"/>
        <v>2</v>
      </c>
      <c r="BA113" s="14">
        <f t="shared" si="33"/>
        <v>1</v>
      </c>
      <c r="BB113" s="20">
        <f t="shared" si="34"/>
        <v>0</v>
      </c>
      <c r="BC113" s="20">
        <f t="shared" si="34"/>
        <v>0</v>
      </c>
      <c r="BD113" s="20">
        <f t="shared" si="34"/>
        <v>1</v>
      </c>
      <c r="BE113" s="20">
        <f t="shared" si="34"/>
        <v>0</v>
      </c>
      <c r="BF113" s="19">
        <f t="shared" si="35"/>
        <v>1</v>
      </c>
      <c r="BG113" t="s">
        <v>589</v>
      </c>
      <c r="BH113" s="14">
        <f>SUMIF($BG$4:$BG$99, $BG113,BH$4:BH$99)/COUNTIF($BG$4:BG$101,$BG113)</f>
        <v>3</v>
      </c>
      <c r="BI113" s="14">
        <f t="shared" si="36"/>
        <v>2</v>
      </c>
      <c r="BJ113" s="20">
        <f t="shared" si="37"/>
        <v>1</v>
      </c>
      <c r="BK113" s="20">
        <f t="shared" si="37"/>
        <v>0</v>
      </c>
      <c r="BL113" s="20">
        <f t="shared" si="37"/>
        <v>0</v>
      </c>
      <c r="BM113" s="20">
        <f t="shared" si="37"/>
        <v>0</v>
      </c>
      <c r="BN113" s="22">
        <f>SUM(BN104:BN112)</f>
        <v>70</v>
      </c>
      <c r="BV113" s="19">
        <f t="shared" si="41"/>
        <v>1</v>
      </c>
      <c r="BW113" t="s">
        <v>176</v>
      </c>
      <c r="BX113" s="14">
        <f>SUMIF($BW$4:$BW$99, $BW113,BX$4:BX$99)/COUNTIF($BW$4:BW$99,$BW113)</f>
        <v>3</v>
      </c>
      <c r="BY113" s="14">
        <f t="shared" si="42"/>
        <v>2</v>
      </c>
      <c r="BZ113" s="20">
        <f t="shared" si="43"/>
        <v>1</v>
      </c>
      <c r="CA113" s="20">
        <f t="shared" si="43"/>
        <v>1</v>
      </c>
      <c r="CB113" s="20">
        <f t="shared" si="43"/>
        <v>1</v>
      </c>
      <c r="CC113" s="20">
        <f t="shared" si="43"/>
        <v>0</v>
      </c>
      <c r="CD113" s="19">
        <f t="shared" si="44"/>
        <v>1</v>
      </c>
      <c r="CE113" t="s">
        <v>560</v>
      </c>
      <c r="CL113" s="19">
        <f t="shared" si="45"/>
        <v>1</v>
      </c>
      <c r="CM113" t="s">
        <v>273</v>
      </c>
      <c r="CN113" s="14">
        <f>SUMIF($CM$4:$CM$99, $CM113,CN$4:CN$99)/COUNTIF($CM$4:CM$99,$CM113)</f>
        <v>3</v>
      </c>
      <c r="CO113" s="14">
        <f t="shared" si="46"/>
        <v>1</v>
      </c>
      <c r="CP113" s="20">
        <f t="shared" si="47"/>
        <v>1</v>
      </c>
      <c r="CQ113" s="20">
        <f t="shared" si="47"/>
        <v>1</v>
      </c>
      <c r="CR113" s="20">
        <f t="shared" si="47"/>
        <v>0</v>
      </c>
      <c r="CS113" s="20">
        <f t="shared" si="47"/>
        <v>0</v>
      </c>
      <c r="CT113" s="19">
        <f t="shared" si="48"/>
        <v>2</v>
      </c>
      <c r="CU113" t="s">
        <v>88</v>
      </c>
      <c r="CV113" s="14">
        <f>SUMIF($CU$4:$CU$99, $CU113,CV$4:CV$99)/COUNTIF($CU$4:CU$99,$CU113)</f>
        <v>3</v>
      </c>
      <c r="CW113" s="14">
        <f t="shared" si="49"/>
        <v>2</v>
      </c>
      <c r="CX113" s="20">
        <f t="shared" si="50"/>
        <v>2</v>
      </c>
      <c r="CY113" s="20">
        <f t="shared" si="50"/>
        <v>2</v>
      </c>
      <c r="CZ113" s="20">
        <f t="shared" si="50"/>
        <v>2</v>
      </c>
      <c r="DA113" s="20">
        <f t="shared" si="50"/>
        <v>0</v>
      </c>
      <c r="DB113" s="19">
        <f t="shared" si="51"/>
        <v>1</v>
      </c>
      <c r="DC113" t="s">
        <v>46</v>
      </c>
      <c r="DD113" s="14">
        <f>SUMIF($DC$4:$DC$99, $DC113,DD$4:DD$99)/COUNTIF($DC$4:DC$99,$DC113)</f>
        <v>1</v>
      </c>
      <c r="DE113" s="14">
        <f t="shared" si="52"/>
        <v>0</v>
      </c>
      <c r="DF113" s="20">
        <f t="shared" si="53"/>
        <v>1</v>
      </c>
      <c r="DG113" s="20">
        <f t="shared" si="53"/>
        <v>0</v>
      </c>
      <c r="DH113" s="20">
        <f t="shared" si="53"/>
        <v>0</v>
      </c>
      <c r="DI113" s="20">
        <f t="shared" si="53"/>
        <v>0</v>
      </c>
      <c r="DZ113" s="19">
        <f t="shared" si="60"/>
        <v>1</v>
      </c>
      <c r="EA113" t="s">
        <v>650</v>
      </c>
      <c r="EB113" s="14">
        <f t="shared" si="61"/>
        <v>1</v>
      </c>
      <c r="EC113" s="14">
        <f t="shared" si="62"/>
        <v>2</v>
      </c>
      <c r="ED113" s="20">
        <f t="shared" si="63"/>
        <v>1</v>
      </c>
      <c r="EE113" s="20">
        <f t="shared" si="15"/>
        <v>1</v>
      </c>
      <c r="EF113" s="20">
        <f t="shared" si="15"/>
        <v>0</v>
      </c>
      <c r="EG113" s="20">
        <f t="shared" si="15"/>
        <v>0</v>
      </c>
      <c r="EH113" s="19">
        <f t="shared" si="64"/>
        <v>1</v>
      </c>
      <c r="EI113" t="s">
        <v>162</v>
      </c>
      <c r="EJ113" s="14"/>
      <c r="EK113" s="14"/>
      <c r="EL113" s="20"/>
      <c r="EM113" s="20"/>
      <c r="EN113" s="20"/>
      <c r="EO113" s="20"/>
      <c r="EP113" s="19">
        <f t="shared" si="68"/>
        <v>1</v>
      </c>
      <c r="EQ113" t="s">
        <v>573</v>
      </c>
      <c r="ER113" s="14">
        <f t="shared" si="69"/>
        <v>4</v>
      </c>
      <c r="ES113" s="14">
        <f t="shared" si="70"/>
        <v>2</v>
      </c>
      <c r="ET113" s="20">
        <f t="shared" si="71"/>
        <v>1</v>
      </c>
      <c r="EU113" s="20">
        <f t="shared" si="17"/>
        <v>1</v>
      </c>
      <c r="EV113" s="20">
        <f t="shared" si="17"/>
        <v>0</v>
      </c>
      <c r="EW113" s="20">
        <f t="shared" si="17"/>
        <v>0</v>
      </c>
      <c r="FF113" s="19">
        <f t="shared" si="76"/>
        <v>1</v>
      </c>
      <c r="FG113" t="s">
        <v>667</v>
      </c>
      <c r="FH113" s="14">
        <f t="shared" si="77"/>
        <v>3</v>
      </c>
      <c r="FI113" s="14">
        <f t="shared" si="78"/>
        <v>2</v>
      </c>
      <c r="FJ113" s="20">
        <f t="shared" si="79"/>
        <v>1</v>
      </c>
      <c r="FK113" s="20">
        <f t="shared" si="19"/>
        <v>1</v>
      </c>
      <c r="FL113" s="20">
        <f t="shared" si="19"/>
        <v>1</v>
      </c>
      <c r="FM113" s="20">
        <f t="shared" si="19"/>
        <v>0</v>
      </c>
    </row>
    <row r="114" spans="3:169" x14ac:dyDescent="0.55000000000000004">
      <c r="C114" s="7" t="s">
        <v>683</v>
      </c>
      <c r="D114" s="7">
        <f t="shared" si="80"/>
        <v>23</v>
      </c>
      <c r="J114" s="17">
        <f t="shared" si="1"/>
        <v>7</v>
      </c>
      <c r="K114" t="s">
        <v>495</v>
      </c>
      <c r="L114" s="8">
        <f t="shared" si="2"/>
        <v>3.7142857142857144</v>
      </c>
      <c r="M114" s="8">
        <f t="shared" si="2"/>
        <v>2.1428571428571428</v>
      </c>
      <c r="N114" s="7">
        <f t="shared" si="20"/>
        <v>6</v>
      </c>
      <c r="O114" s="7">
        <f t="shared" si="21"/>
        <v>6</v>
      </c>
      <c r="P114" s="7">
        <f t="shared" si="21"/>
        <v>6</v>
      </c>
      <c r="Q114" s="7">
        <f t="shared" si="21"/>
        <v>0</v>
      </c>
      <c r="R114" s="19">
        <f t="shared" si="22"/>
        <v>1</v>
      </c>
      <c r="S114" t="s">
        <v>217</v>
      </c>
      <c r="T114" s="8">
        <f t="shared" si="23"/>
        <v>3</v>
      </c>
      <c r="U114" s="8">
        <f t="shared" si="23"/>
        <v>3</v>
      </c>
      <c r="V114">
        <f t="shared" si="24"/>
        <v>1</v>
      </c>
      <c r="W114">
        <f t="shared" si="24"/>
        <v>0</v>
      </c>
      <c r="X114">
        <f t="shared" si="24"/>
        <v>0</v>
      </c>
      <c r="Y114">
        <f t="shared" si="24"/>
        <v>0</v>
      </c>
      <c r="AH114" s="22">
        <f>SUM(AH104:AH113)</f>
        <v>12</v>
      </c>
      <c r="AI114" s="1"/>
      <c r="AP114" s="19">
        <f t="shared" si="27"/>
        <v>2</v>
      </c>
      <c r="AQ114" t="s">
        <v>541</v>
      </c>
      <c r="AR114" s="8">
        <f t="shared" si="28"/>
        <v>3.5</v>
      </c>
      <c r="AS114" s="8">
        <f t="shared" si="29"/>
        <v>1</v>
      </c>
      <c r="AT114">
        <f t="shared" si="30"/>
        <v>1</v>
      </c>
      <c r="AU114">
        <f t="shared" si="30"/>
        <v>1</v>
      </c>
      <c r="AV114">
        <f t="shared" si="30"/>
        <v>2</v>
      </c>
      <c r="AW114">
        <f t="shared" si="30"/>
        <v>0</v>
      </c>
      <c r="AX114" s="19">
        <f t="shared" si="31"/>
        <v>1</v>
      </c>
      <c r="AY114" t="s">
        <v>547</v>
      </c>
      <c r="AZ114" s="14">
        <f t="shared" si="32"/>
        <v>4</v>
      </c>
      <c r="BA114" s="14">
        <f t="shared" si="33"/>
        <v>1</v>
      </c>
      <c r="BB114" s="20">
        <f t="shared" si="34"/>
        <v>1</v>
      </c>
      <c r="BC114" s="20">
        <f t="shared" si="34"/>
        <v>1</v>
      </c>
      <c r="BD114" s="20">
        <f t="shared" si="34"/>
        <v>1</v>
      </c>
      <c r="BE114" s="20">
        <f t="shared" si="34"/>
        <v>0</v>
      </c>
      <c r="BF114" s="19">
        <f t="shared" si="35"/>
        <v>1</v>
      </c>
      <c r="BG114" t="s">
        <v>586</v>
      </c>
      <c r="BH114" s="14">
        <f>SUMIF($BG$4:$BG$99, $BG114,BH$4:BH$99)/COUNTIF($BG$4:BG$101,$BG114)</f>
        <v>4</v>
      </c>
      <c r="BI114" s="14">
        <f t="shared" si="36"/>
        <v>2</v>
      </c>
      <c r="BJ114" s="20">
        <f t="shared" si="37"/>
        <v>1</v>
      </c>
      <c r="BK114" s="20">
        <f t="shared" si="37"/>
        <v>0</v>
      </c>
      <c r="BL114" s="20">
        <f t="shared" si="37"/>
        <v>0</v>
      </c>
      <c r="BM114" s="20">
        <f t="shared" si="37"/>
        <v>0</v>
      </c>
      <c r="BV114" s="19">
        <f t="shared" si="41"/>
        <v>1</v>
      </c>
      <c r="BW114" t="s">
        <v>44</v>
      </c>
      <c r="BX114" s="14">
        <f>SUMIF($BW$4:$BW$99, $BW114,BX$4:BX$99)/COUNTIF($BW$4:BW$99,$BW114)</f>
        <v>4</v>
      </c>
      <c r="BY114" s="14">
        <f t="shared" si="42"/>
        <v>2</v>
      </c>
      <c r="BZ114" s="20">
        <f t="shared" si="43"/>
        <v>1</v>
      </c>
      <c r="CA114" s="20">
        <f t="shared" si="43"/>
        <v>1</v>
      </c>
      <c r="CB114" s="20">
        <f t="shared" si="43"/>
        <v>1</v>
      </c>
      <c r="CC114" s="20">
        <f t="shared" si="43"/>
        <v>0</v>
      </c>
      <c r="CD114" s="19">
        <f t="shared" si="44"/>
        <v>1</v>
      </c>
      <c r="CE114" t="s">
        <v>327</v>
      </c>
      <c r="CL114" s="19">
        <f t="shared" si="45"/>
        <v>1</v>
      </c>
      <c r="CM114" t="s">
        <v>131</v>
      </c>
      <c r="CN114" s="14"/>
      <c r="CO114" s="14"/>
      <c r="CP114" s="20">
        <f t="shared" si="47"/>
        <v>0</v>
      </c>
      <c r="CQ114" s="20">
        <f t="shared" si="47"/>
        <v>0</v>
      </c>
      <c r="CR114" s="20">
        <f t="shared" si="47"/>
        <v>0</v>
      </c>
      <c r="CS114" s="20">
        <f t="shared" si="47"/>
        <v>0</v>
      </c>
      <c r="CT114" s="19">
        <f t="shared" si="48"/>
        <v>2</v>
      </c>
      <c r="CU114" t="s">
        <v>115</v>
      </c>
      <c r="CV114" s="14">
        <f>SUMIF($CU$4:$CU$99, $CU114,CV$4:CV$99)/COUNTIF($CU$4:CU$99,$CU114)</f>
        <v>2.5</v>
      </c>
      <c r="CW114" s="14">
        <f t="shared" si="49"/>
        <v>1.5</v>
      </c>
      <c r="CX114" s="20">
        <f t="shared" si="50"/>
        <v>2</v>
      </c>
      <c r="CY114" s="20">
        <f t="shared" si="50"/>
        <v>2</v>
      </c>
      <c r="CZ114" s="20">
        <f t="shared" si="50"/>
        <v>1</v>
      </c>
      <c r="DA114" s="20">
        <f t="shared" si="50"/>
        <v>0</v>
      </c>
      <c r="DB114" s="19">
        <f t="shared" si="51"/>
        <v>1</v>
      </c>
      <c r="DC114" t="s">
        <v>209</v>
      </c>
      <c r="DD114" s="14">
        <f>SUMIF($DC$4:$DC$99, $DC114,DD$4:DD$99)/COUNTIF($DC$4:DC$99,$DC114)</f>
        <v>4</v>
      </c>
      <c r="DE114" s="14">
        <f t="shared" si="52"/>
        <v>3</v>
      </c>
      <c r="DF114" s="20">
        <f t="shared" si="53"/>
        <v>1</v>
      </c>
      <c r="DG114" s="20">
        <f t="shared" si="53"/>
        <v>1</v>
      </c>
      <c r="DH114" s="20">
        <f t="shared" si="53"/>
        <v>1</v>
      </c>
      <c r="DI114" s="20">
        <f t="shared" si="53"/>
        <v>0</v>
      </c>
      <c r="DZ114" s="22">
        <f>SUM(DZ104:DZ113)</f>
        <v>37</v>
      </c>
      <c r="EH114" s="19">
        <f t="shared" si="64"/>
        <v>2</v>
      </c>
      <c r="EI114" t="s">
        <v>654</v>
      </c>
      <c r="EJ114" s="14">
        <f t="shared" si="65"/>
        <v>4</v>
      </c>
      <c r="EK114" s="14">
        <f t="shared" si="66"/>
        <v>1</v>
      </c>
      <c r="EL114" s="20">
        <f t="shared" si="67"/>
        <v>2</v>
      </c>
      <c r="EM114" s="20">
        <f t="shared" si="16"/>
        <v>2</v>
      </c>
      <c r="EN114" s="20">
        <f t="shared" si="16"/>
        <v>2</v>
      </c>
      <c r="EO114" s="20">
        <f t="shared" si="16"/>
        <v>0</v>
      </c>
      <c r="EP114" s="19">
        <f>COUNTIF($EQ$4:$EQ$99,EQ114)</f>
        <v>7</v>
      </c>
      <c r="EQ114" t="s">
        <v>661</v>
      </c>
      <c r="ER114" s="14">
        <f t="shared" si="69"/>
        <v>3.2857142857142856</v>
      </c>
      <c r="ES114" s="14">
        <f t="shared" si="70"/>
        <v>1.4285714285714286</v>
      </c>
      <c r="ET114" s="20">
        <f t="shared" si="71"/>
        <v>7</v>
      </c>
      <c r="EU114" s="20">
        <f t="shared" si="17"/>
        <v>6</v>
      </c>
      <c r="EV114" s="20">
        <f t="shared" si="17"/>
        <v>2</v>
      </c>
      <c r="EW114" s="20">
        <f t="shared" si="17"/>
        <v>0</v>
      </c>
      <c r="FF114" s="22">
        <f>SUM(FF104:FF113)</f>
        <v>41</v>
      </c>
    </row>
    <row r="115" spans="3:169" x14ac:dyDescent="0.55000000000000004">
      <c r="J115" s="17">
        <f t="shared" si="1"/>
        <v>2</v>
      </c>
      <c r="K115" t="s">
        <v>490</v>
      </c>
      <c r="L115" s="8">
        <f t="shared" si="2"/>
        <v>4</v>
      </c>
      <c r="M115" s="8">
        <f t="shared" si="2"/>
        <v>2.5</v>
      </c>
      <c r="N115" s="7">
        <f t="shared" si="20"/>
        <v>2</v>
      </c>
      <c r="O115" s="7">
        <f t="shared" si="21"/>
        <v>2</v>
      </c>
      <c r="P115" s="7">
        <f t="shared" si="21"/>
        <v>2</v>
      </c>
      <c r="Q115" s="7">
        <f t="shared" si="21"/>
        <v>0</v>
      </c>
      <c r="R115" s="19">
        <f t="shared" si="22"/>
        <v>1</v>
      </c>
      <c r="S115" t="s">
        <v>352</v>
      </c>
      <c r="T115" s="8">
        <f t="shared" si="23"/>
        <v>4</v>
      </c>
      <c r="U115" s="8">
        <f t="shared" si="23"/>
        <v>2</v>
      </c>
      <c r="V115">
        <f t="shared" si="24"/>
        <v>1</v>
      </c>
      <c r="W115">
        <f t="shared" si="24"/>
        <v>1</v>
      </c>
      <c r="X115">
        <f t="shared" si="24"/>
        <v>1</v>
      </c>
      <c r="Y115">
        <f t="shared" si="24"/>
        <v>0</v>
      </c>
      <c r="AI115" s="15"/>
      <c r="AP115" s="19">
        <f t="shared" si="27"/>
        <v>2</v>
      </c>
      <c r="AQ115" t="s">
        <v>535</v>
      </c>
      <c r="AR115" s="8">
        <f t="shared" si="28"/>
        <v>3.5</v>
      </c>
      <c r="AS115" s="8">
        <f t="shared" si="29"/>
        <v>2</v>
      </c>
      <c r="AT115">
        <f t="shared" si="30"/>
        <v>2</v>
      </c>
      <c r="AU115">
        <f t="shared" si="30"/>
        <v>2</v>
      </c>
      <c r="AV115">
        <f t="shared" si="30"/>
        <v>2</v>
      </c>
      <c r="AW115">
        <f t="shared" si="30"/>
        <v>0</v>
      </c>
      <c r="AX115" s="19">
        <f t="shared" si="31"/>
        <v>1</v>
      </c>
      <c r="AY115" t="s">
        <v>316</v>
      </c>
      <c r="AZ115" s="14">
        <f t="shared" si="32"/>
        <v>4</v>
      </c>
      <c r="BA115" s="14">
        <f t="shared" si="33"/>
        <v>1</v>
      </c>
      <c r="BB115" s="20">
        <f t="shared" si="34"/>
        <v>1</v>
      </c>
      <c r="BC115" s="20">
        <f t="shared" si="34"/>
        <v>1</v>
      </c>
      <c r="BD115" s="20">
        <f t="shared" si="34"/>
        <v>1</v>
      </c>
      <c r="BE115" s="20">
        <f t="shared" si="34"/>
        <v>1</v>
      </c>
      <c r="BF115" s="19">
        <f t="shared" si="35"/>
        <v>1</v>
      </c>
      <c r="BG115" t="s">
        <v>245</v>
      </c>
      <c r="BH115" s="14">
        <f>SUMIF($BG$4:$BG$99, $BG115,BH$4:BH$99)/COUNTIF($BG$4:BG$101,$BG115)</f>
        <v>4</v>
      </c>
      <c r="BI115" s="14">
        <f t="shared" si="36"/>
        <v>1</v>
      </c>
      <c r="BJ115" s="20">
        <f t="shared" si="37"/>
        <v>1</v>
      </c>
      <c r="BK115" s="20">
        <f t="shared" si="37"/>
        <v>1</v>
      </c>
      <c r="BL115" s="20">
        <f t="shared" si="37"/>
        <v>1</v>
      </c>
      <c r="BM115" s="20">
        <f t="shared" si="37"/>
        <v>0</v>
      </c>
      <c r="BV115" s="19">
        <f t="shared" si="41"/>
        <v>1</v>
      </c>
      <c r="BW115" t="s">
        <v>172</v>
      </c>
      <c r="BX115" s="14">
        <f>SUMIF($BW$4:$BW$99, $BW115,BX$4:BX$99)/COUNTIF($BW$4:BW$99,$BW115)</f>
        <v>4</v>
      </c>
      <c r="BY115" s="14">
        <f t="shared" si="42"/>
        <v>2</v>
      </c>
      <c r="BZ115" s="20">
        <f t="shared" si="43"/>
        <v>1</v>
      </c>
      <c r="CA115" s="20">
        <f t="shared" si="43"/>
        <v>1</v>
      </c>
      <c r="CB115" s="20">
        <f t="shared" si="43"/>
        <v>1</v>
      </c>
      <c r="CC115" s="20">
        <f t="shared" si="43"/>
        <v>0</v>
      </c>
      <c r="CD115" s="19">
        <f t="shared" si="44"/>
        <v>1</v>
      </c>
      <c r="CE115" t="s">
        <v>184</v>
      </c>
      <c r="CL115" s="19">
        <f t="shared" si="45"/>
        <v>3</v>
      </c>
      <c r="CM115" t="s">
        <v>6</v>
      </c>
      <c r="CN115" s="14"/>
      <c r="CO115" s="14"/>
      <c r="CP115" s="20">
        <f t="shared" si="47"/>
        <v>0</v>
      </c>
      <c r="CQ115" s="20">
        <f t="shared" si="47"/>
        <v>0</v>
      </c>
      <c r="CR115" s="20">
        <f t="shared" si="47"/>
        <v>0</v>
      </c>
      <c r="CS115" s="20">
        <f t="shared" si="47"/>
        <v>0</v>
      </c>
      <c r="CT115" s="19">
        <f t="shared" si="48"/>
        <v>1</v>
      </c>
      <c r="CU115" t="s">
        <v>199</v>
      </c>
      <c r="CV115" s="14">
        <f>SUMIF($CU$4:$CU$99, $CU115,CV$4:CV$99)/COUNTIF($CU$4:CU$99,$CU115)</f>
        <v>3</v>
      </c>
      <c r="CW115" s="14">
        <f t="shared" si="49"/>
        <v>2</v>
      </c>
      <c r="CX115" s="20">
        <f t="shared" si="50"/>
        <v>1</v>
      </c>
      <c r="CY115" s="20">
        <f t="shared" si="50"/>
        <v>1</v>
      </c>
      <c r="CZ115" s="20">
        <f t="shared" si="50"/>
        <v>1</v>
      </c>
      <c r="DA115" s="20">
        <f t="shared" si="50"/>
        <v>0</v>
      </c>
      <c r="DB115" s="19">
        <f t="shared" si="51"/>
        <v>1</v>
      </c>
      <c r="DC115" t="s">
        <v>89</v>
      </c>
      <c r="DD115" s="14">
        <f>SUMIF($DC$4:$DC$99, $DC115,DD$4:DD$99)/COUNTIF($DC$4:DC$99,$DC115)</f>
        <v>4</v>
      </c>
      <c r="DE115" s="14">
        <f t="shared" si="52"/>
        <v>2</v>
      </c>
      <c r="DF115" s="20">
        <f t="shared" si="53"/>
        <v>1</v>
      </c>
      <c r="DG115" s="20">
        <f t="shared" si="53"/>
        <v>1</v>
      </c>
      <c r="DH115" s="20">
        <f t="shared" si="53"/>
        <v>1</v>
      </c>
      <c r="DI115" s="20">
        <f t="shared" si="53"/>
        <v>0</v>
      </c>
      <c r="EH115" s="19">
        <f t="shared" si="64"/>
        <v>9</v>
      </c>
      <c r="EI115" t="s">
        <v>638</v>
      </c>
      <c r="EJ115" s="14"/>
      <c r="EK115" s="14"/>
      <c r="EL115" s="20"/>
      <c r="EM115" s="20"/>
      <c r="EN115" s="20"/>
      <c r="EO115" s="20"/>
      <c r="EP115" s="19">
        <f>COUNTIF($EQ$4:$EQ$99,EQ115)</f>
        <v>1</v>
      </c>
      <c r="EQ115" t="s">
        <v>106</v>
      </c>
      <c r="ER115" s="14">
        <f t="shared" si="69"/>
        <v>4</v>
      </c>
      <c r="ES115" s="14">
        <f t="shared" si="70"/>
        <v>2</v>
      </c>
      <c r="ET115" s="20">
        <f t="shared" si="71"/>
        <v>1</v>
      </c>
      <c r="EU115" s="20">
        <f t="shared" si="17"/>
        <v>0</v>
      </c>
      <c r="EV115" s="20">
        <f t="shared" si="17"/>
        <v>0</v>
      </c>
      <c r="EW115" s="20">
        <f t="shared" si="17"/>
        <v>0</v>
      </c>
    </row>
    <row r="116" spans="3:169" x14ac:dyDescent="0.55000000000000004">
      <c r="D116" s="9" t="s">
        <v>679</v>
      </c>
      <c r="E116" s="7"/>
      <c r="J116" s="17">
        <f t="shared" si="1"/>
        <v>5</v>
      </c>
      <c r="K116" t="s">
        <v>491</v>
      </c>
      <c r="L116" s="8">
        <f t="shared" si="2"/>
        <v>3.4</v>
      </c>
      <c r="M116" s="8">
        <f t="shared" si="2"/>
        <v>1.6</v>
      </c>
      <c r="N116" s="7">
        <f t="shared" si="20"/>
        <v>4</v>
      </c>
      <c r="O116" s="7">
        <f t="shared" si="21"/>
        <v>2</v>
      </c>
      <c r="P116" s="7">
        <f t="shared" si="21"/>
        <v>4</v>
      </c>
      <c r="Q116" s="7">
        <f t="shared" si="21"/>
        <v>1</v>
      </c>
      <c r="R116" s="19">
        <f t="shared" si="22"/>
        <v>1</v>
      </c>
      <c r="S116" t="s">
        <v>374</v>
      </c>
      <c r="T116" s="8">
        <f t="shared" si="23"/>
        <v>4</v>
      </c>
      <c r="U116" s="8">
        <f t="shared" si="23"/>
        <v>1</v>
      </c>
      <c r="V116">
        <f t="shared" si="24"/>
        <v>1</v>
      </c>
      <c r="W116">
        <f t="shared" si="24"/>
        <v>0</v>
      </c>
      <c r="X116">
        <f t="shared" si="24"/>
        <v>0</v>
      </c>
      <c r="Y116">
        <f t="shared" si="24"/>
        <v>0</v>
      </c>
      <c r="AP116" s="19">
        <f t="shared" si="27"/>
        <v>3</v>
      </c>
      <c r="AQ116" t="s">
        <v>536</v>
      </c>
      <c r="AR116" s="8">
        <f t="shared" si="28"/>
        <v>2</v>
      </c>
      <c r="AS116" s="8">
        <f t="shared" si="29"/>
        <v>1</v>
      </c>
      <c r="AT116">
        <f t="shared" si="30"/>
        <v>3</v>
      </c>
      <c r="AU116">
        <f t="shared" si="30"/>
        <v>3</v>
      </c>
      <c r="AV116">
        <f t="shared" si="30"/>
        <v>3</v>
      </c>
      <c r="AW116">
        <f t="shared" si="30"/>
        <v>0</v>
      </c>
      <c r="AX116" s="19">
        <f t="shared" si="31"/>
        <v>1</v>
      </c>
      <c r="AY116" t="s">
        <v>546</v>
      </c>
      <c r="AZ116" s="14">
        <f t="shared" si="32"/>
        <v>2</v>
      </c>
      <c r="BA116" s="14">
        <f t="shared" si="33"/>
        <v>1</v>
      </c>
      <c r="BB116" s="20">
        <f t="shared" si="34"/>
        <v>1</v>
      </c>
      <c r="BC116" s="20">
        <f t="shared" si="34"/>
        <v>1</v>
      </c>
      <c r="BD116" s="20">
        <f t="shared" si="34"/>
        <v>1</v>
      </c>
      <c r="BE116" s="20">
        <f t="shared" si="34"/>
        <v>0</v>
      </c>
      <c r="BF116" s="19">
        <f t="shared" si="35"/>
        <v>1</v>
      </c>
      <c r="BG116" t="s">
        <v>592</v>
      </c>
      <c r="BH116" s="14">
        <f>SUMIF($BG$4:$BG$99, $BG116,BH$4:BH$99)/COUNTIF($BG$4:BG$101,$BG116)</f>
        <v>3</v>
      </c>
      <c r="BI116" s="14">
        <f t="shared" si="36"/>
        <v>3</v>
      </c>
      <c r="BJ116" s="20">
        <f t="shared" si="37"/>
        <v>1</v>
      </c>
      <c r="BK116" s="20">
        <f t="shared" si="37"/>
        <v>0</v>
      </c>
      <c r="BL116" s="20">
        <f t="shared" si="37"/>
        <v>1</v>
      </c>
      <c r="BM116" s="20">
        <f t="shared" si="37"/>
        <v>0</v>
      </c>
      <c r="BV116" s="19">
        <f t="shared" si="41"/>
        <v>10</v>
      </c>
      <c r="BW116" t="s">
        <v>624</v>
      </c>
      <c r="BX116" s="14">
        <f>SUMIF($BW$4:$BW$99, $BW116,BX$4:BX$99)/COUNTIF($BW$4:BW$99,$BW116)</f>
        <v>3.2</v>
      </c>
      <c r="BY116" s="14">
        <f t="shared" si="42"/>
        <v>1.5</v>
      </c>
      <c r="BZ116" s="20">
        <f t="shared" si="43"/>
        <v>9</v>
      </c>
      <c r="CA116" s="20">
        <f t="shared" si="43"/>
        <v>9</v>
      </c>
      <c r="CB116" s="20">
        <f t="shared" si="43"/>
        <v>4</v>
      </c>
      <c r="CC116" s="20">
        <f t="shared" si="43"/>
        <v>1</v>
      </c>
      <c r="CD116" s="19">
        <f t="shared" si="44"/>
        <v>2</v>
      </c>
      <c r="CE116" t="s">
        <v>627</v>
      </c>
      <c r="CL116" s="19">
        <f t="shared" si="45"/>
        <v>1</v>
      </c>
      <c r="CM116" t="s">
        <v>232</v>
      </c>
      <c r="CN116" s="14">
        <f>SUMIF($CM$4:$CM$99, $CM116,CN$4:CN$99)/COUNTIF($CM$4:CM$99,$CM116)</f>
        <v>4</v>
      </c>
      <c r="CO116" s="14">
        <f t="shared" si="46"/>
        <v>2</v>
      </c>
      <c r="CP116" s="20">
        <f t="shared" si="47"/>
        <v>1</v>
      </c>
      <c r="CQ116" s="20">
        <f t="shared" si="47"/>
        <v>1</v>
      </c>
      <c r="CR116" s="20">
        <f t="shared" si="47"/>
        <v>1</v>
      </c>
      <c r="CS116" s="20">
        <f t="shared" si="47"/>
        <v>0</v>
      </c>
      <c r="CT116" s="19">
        <f t="shared" si="48"/>
        <v>1</v>
      </c>
      <c r="CU116" t="s">
        <v>347</v>
      </c>
      <c r="CV116" s="14">
        <f>SUMIF($CU$4:$CU$99, $CU116,CV$4:CV$99)/COUNTIF($CU$4:CU$99,$CU116)</f>
        <v>2</v>
      </c>
      <c r="CW116" s="14">
        <f t="shared" si="49"/>
        <v>1</v>
      </c>
      <c r="CX116" s="20">
        <f t="shared" si="50"/>
        <v>1</v>
      </c>
      <c r="CY116" s="20">
        <f t="shared" si="50"/>
        <v>1</v>
      </c>
      <c r="CZ116" s="20">
        <f t="shared" si="50"/>
        <v>1</v>
      </c>
      <c r="DA116" s="20">
        <f t="shared" si="50"/>
        <v>0</v>
      </c>
      <c r="DB116" s="19">
        <f t="shared" si="51"/>
        <v>1</v>
      </c>
      <c r="DC116" t="s">
        <v>274</v>
      </c>
      <c r="DD116" s="14">
        <f>SUMIF($DC$4:$DC$99, $DC116,DD$4:DD$99)/COUNTIF($DC$4:DC$99,$DC116)</f>
        <v>2</v>
      </c>
      <c r="DE116" s="14">
        <f t="shared" si="52"/>
        <v>1</v>
      </c>
      <c r="DF116" s="20">
        <f t="shared" si="53"/>
        <v>1</v>
      </c>
      <c r="DG116" s="20">
        <f t="shared" si="53"/>
        <v>0</v>
      </c>
      <c r="DH116" s="20">
        <f t="shared" si="53"/>
        <v>0</v>
      </c>
      <c r="DI116" s="20">
        <f t="shared" si="53"/>
        <v>0</v>
      </c>
      <c r="EH116" s="19">
        <f t="shared" si="64"/>
        <v>1</v>
      </c>
      <c r="EI116" t="s">
        <v>187</v>
      </c>
      <c r="EJ116" s="14">
        <f t="shared" si="65"/>
        <v>4</v>
      </c>
      <c r="EK116" s="14">
        <f t="shared" si="66"/>
        <v>2</v>
      </c>
      <c r="EL116" s="20">
        <f t="shared" si="67"/>
        <v>1</v>
      </c>
      <c r="EM116" s="20">
        <f t="shared" si="16"/>
        <v>0</v>
      </c>
      <c r="EN116" s="20">
        <f t="shared" si="16"/>
        <v>0</v>
      </c>
      <c r="EO116" s="20">
        <f t="shared" si="16"/>
        <v>0</v>
      </c>
      <c r="EP116" s="19">
        <f>COUNTIF($EQ$4:$EQ$99,EQ116)</f>
        <v>1</v>
      </c>
      <c r="EQ116" t="s">
        <v>135</v>
      </c>
      <c r="ER116" s="14">
        <f t="shared" si="69"/>
        <v>4</v>
      </c>
      <c r="ES116" s="14">
        <f t="shared" si="70"/>
        <v>1</v>
      </c>
      <c r="ET116" s="20">
        <f t="shared" si="71"/>
        <v>1</v>
      </c>
      <c r="EU116" s="20">
        <f t="shared" si="17"/>
        <v>1</v>
      </c>
      <c r="EV116" s="20">
        <f t="shared" si="17"/>
        <v>0</v>
      </c>
      <c r="EW116" s="20">
        <f t="shared" si="17"/>
        <v>0</v>
      </c>
    </row>
    <row r="117" spans="3:169" x14ac:dyDescent="0.55000000000000004">
      <c r="D117" s="7" t="s">
        <v>684</v>
      </c>
      <c r="E117" s="7">
        <f>COUNTIF($E$2:$E$99,D117)</f>
        <v>31</v>
      </c>
      <c r="J117" s="17">
        <f t="shared" si="1"/>
        <v>4</v>
      </c>
      <c r="K117" t="s">
        <v>0</v>
      </c>
      <c r="L117" s="8">
        <f t="shared" si="2"/>
        <v>2.25</v>
      </c>
      <c r="M117" s="8">
        <f t="shared" si="2"/>
        <v>1.25</v>
      </c>
      <c r="N117" s="7">
        <f t="shared" si="20"/>
        <v>4</v>
      </c>
      <c r="O117" s="7">
        <f t="shared" si="21"/>
        <v>4</v>
      </c>
      <c r="P117" s="7">
        <f t="shared" si="21"/>
        <v>3</v>
      </c>
      <c r="Q117" s="7">
        <f t="shared" si="21"/>
        <v>0</v>
      </c>
      <c r="R117" s="19">
        <f t="shared" si="22"/>
        <v>1</v>
      </c>
      <c r="S117" t="s">
        <v>101</v>
      </c>
      <c r="T117" s="8">
        <f t="shared" si="23"/>
        <v>4</v>
      </c>
      <c r="U117" s="8">
        <f t="shared" si="23"/>
        <v>2</v>
      </c>
      <c r="V117">
        <f t="shared" si="24"/>
        <v>1</v>
      </c>
      <c r="W117">
        <f t="shared" si="24"/>
        <v>1</v>
      </c>
      <c r="X117">
        <f t="shared" si="24"/>
        <v>0</v>
      </c>
      <c r="Y117">
        <f t="shared" si="24"/>
        <v>0</v>
      </c>
      <c r="AP117" s="19">
        <f t="shared" si="27"/>
        <v>8</v>
      </c>
      <c r="AQ117" t="s">
        <v>537</v>
      </c>
      <c r="AR117" s="8">
        <f t="shared" si="28"/>
        <v>3.125</v>
      </c>
      <c r="AS117" s="8">
        <f t="shared" si="29"/>
        <v>1.375</v>
      </c>
      <c r="AT117">
        <f t="shared" si="30"/>
        <v>8</v>
      </c>
      <c r="AU117">
        <f t="shared" si="30"/>
        <v>7</v>
      </c>
      <c r="AV117">
        <f t="shared" si="30"/>
        <v>7</v>
      </c>
      <c r="AW117">
        <f t="shared" si="30"/>
        <v>0</v>
      </c>
      <c r="AX117" s="22">
        <f>SUM(AX104:AX116)</f>
        <v>17</v>
      </c>
      <c r="BF117" s="19">
        <f t="shared" si="35"/>
        <v>2</v>
      </c>
      <c r="BG117" t="s">
        <v>584</v>
      </c>
      <c r="BH117" s="14">
        <f>SUMIF($BG$4:$BG$99, $BG117,BH$4:BH$99)/COUNTIF($BG$4:BG$101,$BG117)</f>
        <v>4</v>
      </c>
      <c r="BI117" s="14">
        <f t="shared" si="36"/>
        <v>1.5</v>
      </c>
      <c r="BJ117" s="20">
        <f t="shared" si="37"/>
        <v>1</v>
      </c>
      <c r="BK117" s="20">
        <f t="shared" si="37"/>
        <v>1</v>
      </c>
      <c r="BL117" s="20">
        <f t="shared" si="37"/>
        <v>2</v>
      </c>
      <c r="BM117" s="20">
        <f t="shared" si="37"/>
        <v>0</v>
      </c>
      <c r="BV117" s="19">
        <f t="shared" si="41"/>
        <v>1</v>
      </c>
      <c r="BW117" t="s">
        <v>2</v>
      </c>
      <c r="BX117" s="14">
        <f>SUMIF($BW$4:$BW$99, $BW117,BX$4:BX$99)/COUNTIF($BW$4:BW$99,$BW117)</f>
        <v>4</v>
      </c>
      <c r="BY117" s="14">
        <f t="shared" si="42"/>
        <v>1</v>
      </c>
      <c r="BZ117" s="20">
        <f t="shared" si="43"/>
        <v>1</v>
      </c>
      <c r="CA117" s="20">
        <f t="shared" si="43"/>
        <v>1</v>
      </c>
      <c r="CB117" s="20">
        <f t="shared" si="43"/>
        <v>1</v>
      </c>
      <c r="CC117" s="20">
        <f t="shared" si="43"/>
        <v>1</v>
      </c>
      <c r="CD117" s="19">
        <f t="shared" si="44"/>
        <v>4</v>
      </c>
      <c r="CE117" t="s">
        <v>131</v>
      </c>
      <c r="CL117" s="19">
        <f t="shared" si="45"/>
        <v>13</v>
      </c>
      <c r="CM117" t="s">
        <v>631</v>
      </c>
      <c r="CN117" s="14">
        <f>SUMIF($CM$4:$CM$99, $CM117,CN$4:CN$99)/COUNTIF($CM$4:CM$99,$CM117)</f>
        <v>3.4615384615384617</v>
      </c>
      <c r="CO117" s="14">
        <f t="shared" si="46"/>
        <v>1.6153846153846154</v>
      </c>
      <c r="CP117" s="20">
        <f t="shared" si="47"/>
        <v>12</v>
      </c>
      <c r="CQ117" s="20">
        <f t="shared" si="47"/>
        <v>12</v>
      </c>
      <c r="CR117" s="20">
        <f t="shared" si="47"/>
        <v>9</v>
      </c>
      <c r="CS117" s="20">
        <f t="shared" si="47"/>
        <v>2</v>
      </c>
      <c r="CT117" s="22">
        <f>SUM(CT104:CT116)</f>
        <v>36</v>
      </c>
      <c r="DB117" s="19">
        <f t="shared" si="51"/>
        <v>1</v>
      </c>
      <c r="DC117" t="s">
        <v>132</v>
      </c>
      <c r="DD117" s="14"/>
      <c r="DE117" s="14"/>
      <c r="DF117" s="20"/>
      <c r="DG117" s="20"/>
      <c r="DH117" s="20"/>
      <c r="DI117" s="20"/>
      <c r="EH117" s="19">
        <f t="shared" si="64"/>
        <v>1</v>
      </c>
      <c r="EI117" t="s">
        <v>317</v>
      </c>
      <c r="EJ117" s="14">
        <f t="shared" si="65"/>
        <v>2</v>
      </c>
      <c r="EK117" s="14">
        <f t="shared" si="66"/>
        <v>2</v>
      </c>
      <c r="EL117" s="20">
        <f t="shared" si="67"/>
        <v>1</v>
      </c>
      <c r="EM117" s="20">
        <f t="shared" si="16"/>
        <v>1</v>
      </c>
      <c r="EN117" s="20">
        <f t="shared" si="16"/>
        <v>1</v>
      </c>
      <c r="EO117" s="20">
        <f t="shared" si="16"/>
        <v>1</v>
      </c>
      <c r="EP117" s="22">
        <f>SUM(EP104:EP116)</f>
        <v>43</v>
      </c>
    </row>
    <row r="118" spans="3:169" x14ac:dyDescent="0.55000000000000004">
      <c r="D118" s="7" t="s">
        <v>691</v>
      </c>
      <c r="E118" s="7">
        <f t="shared" ref="E118:E120" si="81">COUNTIF($E$2:$E$99,D118)</f>
        <v>10</v>
      </c>
      <c r="J118" s="17">
        <f t="shared" si="1"/>
        <v>1</v>
      </c>
      <c r="K118" t="s">
        <v>253</v>
      </c>
      <c r="L118" s="8"/>
      <c r="M118" s="8"/>
      <c r="N118" s="7">
        <f t="shared" si="20"/>
        <v>1</v>
      </c>
      <c r="O118" s="7">
        <f t="shared" si="21"/>
        <v>1</v>
      </c>
      <c r="P118" s="7">
        <f t="shared" si="21"/>
        <v>1</v>
      </c>
      <c r="Q118" s="7">
        <f t="shared" si="21"/>
        <v>0</v>
      </c>
      <c r="R118" s="19">
        <f t="shared" si="22"/>
        <v>1</v>
      </c>
      <c r="S118" t="s">
        <v>2</v>
      </c>
      <c r="T118" s="8">
        <f t="shared" si="23"/>
        <v>4</v>
      </c>
      <c r="U118" s="8">
        <f t="shared" si="23"/>
        <v>1</v>
      </c>
      <c r="V118">
        <f t="shared" si="24"/>
        <v>1</v>
      </c>
      <c r="W118">
        <f t="shared" si="24"/>
        <v>1</v>
      </c>
      <c r="X118">
        <f t="shared" si="24"/>
        <v>1</v>
      </c>
      <c r="Y118">
        <f t="shared" si="24"/>
        <v>0</v>
      </c>
      <c r="AP118" s="19">
        <f t="shared" si="27"/>
        <v>1</v>
      </c>
      <c r="AQ118" t="s">
        <v>538</v>
      </c>
      <c r="AR118" s="8">
        <f t="shared" si="28"/>
        <v>4</v>
      </c>
      <c r="AS118" s="8">
        <f t="shared" si="29"/>
        <v>2</v>
      </c>
      <c r="AT118">
        <f t="shared" si="30"/>
        <v>1</v>
      </c>
      <c r="AU118">
        <f t="shared" si="30"/>
        <v>1</v>
      </c>
      <c r="AV118">
        <f t="shared" si="30"/>
        <v>1</v>
      </c>
      <c r="AW118">
        <f t="shared" si="30"/>
        <v>0</v>
      </c>
      <c r="BF118" s="19">
        <f t="shared" si="35"/>
        <v>4</v>
      </c>
      <c r="BG118" t="s">
        <v>583</v>
      </c>
      <c r="BH118" s="14"/>
      <c r="BI118" s="14"/>
      <c r="BJ118" s="20"/>
      <c r="BK118" s="20"/>
      <c r="BL118" s="20"/>
      <c r="BM118" s="20"/>
      <c r="BV118" s="19">
        <f t="shared" si="41"/>
        <v>9</v>
      </c>
      <c r="BW118" t="s">
        <v>621</v>
      </c>
      <c r="BX118" s="14">
        <f>SUMIF($BW$4:$BW$99, $BW118,BX$4:BX$99)/COUNTIF($BW$4:BW$99,$BW118)</f>
        <v>3.3333333333333335</v>
      </c>
      <c r="BY118" s="14">
        <f t="shared" si="42"/>
        <v>1.1111111111111112</v>
      </c>
      <c r="BZ118" s="20">
        <f t="shared" si="43"/>
        <v>9</v>
      </c>
      <c r="CA118" s="20">
        <f t="shared" si="43"/>
        <v>8</v>
      </c>
      <c r="CB118" s="20">
        <f t="shared" si="43"/>
        <v>7</v>
      </c>
      <c r="CC118" s="20">
        <f t="shared" si="43"/>
        <v>1</v>
      </c>
      <c r="CD118" s="19">
        <f t="shared" si="44"/>
        <v>1</v>
      </c>
      <c r="CE118" t="s">
        <v>26</v>
      </c>
      <c r="CL118" s="19">
        <f t="shared" si="45"/>
        <v>1</v>
      </c>
      <c r="CM118" t="s">
        <v>159</v>
      </c>
      <c r="CN118" s="14">
        <f>SUMIF($CM$4:$CM$99, $CM118,CN$4:CN$99)/COUNTIF($CM$4:CM$99,$CM118)</f>
        <v>4</v>
      </c>
      <c r="CO118" s="14">
        <f t="shared" si="46"/>
        <v>1</v>
      </c>
      <c r="CP118" s="20">
        <f t="shared" si="47"/>
        <v>1</v>
      </c>
      <c r="CQ118" s="20">
        <f t="shared" si="47"/>
        <v>0</v>
      </c>
      <c r="CR118" s="20">
        <f t="shared" si="47"/>
        <v>0</v>
      </c>
      <c r="CS118" s="20">
        <f t="shared" si="47"/>
        <v>0</v>
      </c>
      <c r="DB118" s="19">
        <f t="shared" si="51"/>
        <v>8</v>
      </c>
      <c r="DC118" t="s">
        <v>638</v>
      </c>
      <c r="DD118" s="14"/>
      <c r="DE118" s="14"/>
      <c r="DF118" s="20"/>
      <c r="DG118" s="20"/>
      <c r="DH118" s="20"/>
      <c r="DI118" s="20"/>
      <c r="EH118" s="19">
        <f t="shared" si="64"/>
        <v>1</v>
      </c>
      <c r="EI118" t="s">
        <v>290</v>
      </c>
      <c r="EJ118" s="14">
        <f t="shared" si="65"/>
        <v>4</v>
      </c>
      <c r="EK118" s="14">
        <f t="shared" si="66"/>
        <v>1</v>
      </c>
      <c r="EL118" s="20">
        <f t="shared" si="67"/>
        <v>1</v>
      </c>
      <c r="EM118" s="20">
        <f t="shared" si="16"/>
        <v>1</v>
      </c>
      <c r="EN118" s="20">
        <f t="shared" si="16"/>
        <v>1</v>
      </c>
      <c r="EO118" s="20">
        <f t="shared" si="16"/>
        <v>1</v>
      </c>
    </row>
    <row r="119" spans="3:169" x14ac:dyDescent="0.55000000000000004">
      <c r="D119" s="7" t="s">
        <v>688</v>
      </c>
      <c r="E119" s="7">
        <f t="shared" si="81"/>
        <v>8</v>
      </c>
      <c r="J119" s="17">
        <f t="shared" si="1"/>
        <v>3</v>
      </c>
      <c r="K119" t="s">
        <v>492</v>
      </c>
      <c r="L119" s="8">
        <f t="shared" ref="L119:M122" si="82">SUMIF($K$4:$K$101, $K119,L$4:L$101)/COUNTIF($K$4:$K$101,$K119)</f>
        <v>2.6666666666666665</v>
      </c>
      <c r="M119" s="8">
        <f t="shared" si="82"/>
        <v>1.3333333333333333</v>
      </c>
      <c r="N119" s="7">
        <f t="shared" si="20"/>
        <v>2</v>
      </c>
      <c r="O119" s="7">
        <f t="shared" si="21"/>
        <v>2</v>
      </c>
      <c r="P119" s="7">
        <f t="shared" si="21"/>
        <v>3</v>
      </c>
      <c r="Q119" s="7">
        <f t="shared" si="21"/>
        <v>0</v>
      </c>
      <c r="R119" s="19">
        <f t="shared" si="22"/>
        <v>3</v>
      </c>
      <c r="S119" t="s">
        <v>516</v>
      </c>
      <c r="T119" s="8">
        <f t="shared" si="23"/>
        <v>4</v>
      </c>
      <c r="U119" s="8">
        <f t="shared" si="23"/>
        <v>1</v>
      </c>
      <c r="V119">
        <f t="shared" si="24"/>
        <v>3</v>
      </c>
      <c r="W119">
        <f t="shared" si="24"/>
        <v>3</v>
      </c>
      <c r="X119">
        <f t="shared" si="24"/>
        <v>2</v>
      </c>
      <c r="Y119">
        <f t="shared" si="24"/>
        <v>0</v>
      </c>
      <c r="AP119" s="19">
        <f t="shared" si="27"/>
        <v>1</v>
      </c>
      <c r="AQ119" t="s">
        <v>539</v>
      </c>
      <c r="AR119" s="8">
        <f t="shared" si="28"/>
        <v>4</v>
      </c>
      <c r="AS119" s="8">
        <f t="shared" si="29"/>
        <v>1</v>
      </c>
      <c r="AT119">
        <f t="shared" si="30"/>
        <v>1</v>
      </c>
      <c r="AU119">
        <f t="shared" si="30"/>
        <v>1</v>
      </c>
      <c r="AV119">
        <f t="shared" si="30"/>
        <v>1</v>
      </c>
      <c r="AW119">
        <f t="shared" si="30"/>
        <v>1</v>
      </c>
      <c r="BF119" s="19">
        <f t="shared" si="35"/>
        <v>13</v>
      </c>
      <c r="BG119" t="s">
        <v>581</v>
      </c>
      <c r="BH119" s="14">
        <f>SUMIF($BG$4:$BG$99, $BG119,BH$4:BH$99)/COUNTIF($BG$4:BG$101,$BG119)</f>
        <v>2.9230769230769229</v>
      </c>
      <c r="BI119" s="14">
        <f t="shared" si="36"/>
        <v>1.1538461538461537</v>
      </c>
      <c r="BJ119" s="20">
        <f t="shared" si="37"/>
        <v>9</v>
      </c>
      <c r="BK119" s="20">
        <f t="shared" si="37"/>
        <v>9</v>
      </c>
      <c r="BL119" s="20">
        <f t="shared" si="37"/>
        <v>11</v>
      </c>
      <c r="BM119" s="20">
        <f t="shared" si="37"/>
        <v>1</v>
      </c>
      <c r="BV119" s="19">
        <f t="shared" si="41"/>
        <v>2</v>
      </c>
      <c r="BW119" t="s">
        <v>619</v>
      </c>
      <c r="BX119" s="14">
        <f>SUMIF($BW$4:$BW$99, $BW119,BX$4:BX$99)/COUNTIF($BW$4:BW$99,$BW119)</f>
        <v>4</v>
      </c>
      <c r="BY119" s="14">
        <f t="shared" si="42"/>
        <v>1</v>
      </c>
      <c r="BZ119" s="20">
        <f t="shared" si="43"/>
        <v>2</v>
      </c>
      <c r="CA119" s="20">
        <f t="shared" si="43"/>
        <v>1</v>
      </c>
      <c r="CB119" s="20">
        <f t="shared" si="43"/>
        <v>1</v>
      </c>
      <c r="CC119" s="20">
        <f t="shared" si="43"/>
        <v>0</v>
      </c>
      <c r="CD119" s="19">
        <f t="shared" si="44"/>
        <v>14</v>
      </c>
      <c r="CE119" t="s">
        <v>49</v>
      </c>
      <c r="CL119" s="19">
        <f t="shared" si="45"/>
        <v>2</v>
      </c>
      <c r="CM119" t="s">
        <v>88</v>
      </c>
      <c r="CN119" s="14">
        <f>SUMIF($CM$4:$CM$99, $CM119,CN$4:CN$99)/COUNTIF($CM$4:CM$99,$CM119)</f>
        <v>3.5</v>
      </c>
      <c r="CO119" s="14">
        <f t="shared" si="46"/>
        <v>2</v>
      </c>
      <c r="CP119" s="20">
        <f t="shared" si="47"/>
        <v>2</v>
      </c>
      <c r="CQ119" s="20">
        <f t="shared" si="47"/>
        <v>2</v>
      </c>
      <c r="CR119" s="20">
        <f t="shared" si="47"/>
        <v>2</v>
      </c>
      <c r="CS119" s="20">
        <f t="shared" si="47"/>
        <v>0</v>
      </c>
      <c r="DB119" s="19">
        <f t="shared" si="51"/>
        <v>1</v>
      </c>
      <c r="DC119" t="s">
        <v>127</v>
      </c>
      <c r="DD119" s="14">
        <f>SUMIF($DC$4:$DC$99, $DC119,DD$4:DD$99)/COUNTIF($DC$4:DC$99,$DC119)</f>
        <v>4</v>
      </c>
      <c r="DE119" s="14">
        <f t="shared" si="52"/>
        <v>1</v>
      </c>
      <c r="DF119" s="20">
        <f t="shared" si="53"/>
        <v>1</v>
      </c>
      <c r="DG119" s="20">
        <f t="shared" si="53"/>
        <v>0</v>
      </c>
      <c r="DH119" s="20">
        <f t="shared" si="53"/>
        <v>1</v>
      </c>
      <c r="DI119" s="20">
        <f t="shared" si="53"/>
        <v>0</v>
      </c>
      <c r="EH119" s="19">
        <f t="shared" si="64"/>
        <v>7</v>
      </c>
      <c r="EI119" t="s">
        <v>655</v>
      </c>
      <c r="EJ119" s="14">
        <f t="shared" si="65"/>
        <v>2.8571428571428572</v>
      </c>
      <c r="EK119" s="14">
        <f t="shared" si="66"/>
        <v>1.7142857142857142</v>
      </c>
      <c r="EL119" s="20">
        <f t="shared" si="67"/>
        <v>7</v>
      </c>
      <c r="EM119" s="20">
        <f t="shared" si="16"/>
        <v>3</v>
      </c>
      <c r="EN119" s="20">
        <f t="shared" si="16"/>
        <v>3</v>
      </c>
      <c r="EO119" s="20">
        <f t="shared" si="16"/>
        <v>0</v>
      </c>
    </row>
    <row r="120" spans="3:169" x14ac:dyDescent="0.55000000000000004">
      <c r="D120" s="7" t="s">
        <v>693</v>
      </c>
      <c r="E120" s="7">
        <f t="shared" si="81"/>
        <v>8</v>
      </c>
      <c r="J120" s="17">
        <f t="shared" si="1"/>
        <v>3</v>
      </c>
      <c r="K120" t="s">
        <v>493</v>
      </c>
      <c r="L120" s="8">
        <f t="shared" si="82"/>
        <v>3</v>
      </c>
      <c r="M120" s="8">
        <f t="shared" si="82"/>
        <v>2.3333333333333335</v>
      </c>
      <c r="N120" s="7">
        <f t="shared" si="20"/>
        <v>3</v>
      </c>
      <c r="O120" s="7">
        <f t="shared" si="21"/>
        <v>2</v>
      </c>
      <c r="P120" s="7">
        <f t="shared" si="21"/>
        <v>3</v>
      </c>
      <c r="Q120" s="7">
        <f t="shared" si="21"/>
        <v>0</v>
      </c>
      <c r="R120" s="19">
        <f t="shared" si="22"/>
        <v>1</v>
      </c>
      <c r="S120" t="s">
        <v>68</v>
      </c>
      <c r="T120" s="8">
        <f t="shared" si="23"/>
        <v>4</v>
      </c>
      <c r="U120" s="8">
        <f t="shared" si="23"/>
        <v>2</v>
      </c>
      <c r="V120">
        <f t="shared" si="24"/>
        <v>1</v>
      </c>
      <c r="W120">
        <f t="shared" si="24"/>
        <v>0</v>
      </c>
      <c r="X120">
        <f t="shared" si="24"/>
        <v>0</v>
      </c>
      <c r="Y120">
        <f t="shared" si="24"/>
        <v>0</v>
      </c>
      <c r="AP120" s="19">
        <f t="shared" si="27"/>
        <v>3</v>
      </c>
      <c r="AQ120" t="s">
        <v>540</v>
      </c>
      <c r="AR120" s="8">
        <f t="shared" si="28"/>
        <v>3.6666666666666665</v>
      </c>
      <c r="AS120" s="8">
        <f t="shared" si="29"/>
        <v>1</v>
      </c>
      <c r="AT120">
        <f t="shared" si="30"/>
        <v>3</v>
      </c>
      <c r="AU120">
        <f t="shared" si="30"/>
        <v>2</v>
      </c>
      <c r="AV120">
        <f t="shared" si="30"/>
        <v>2</v>
      </c>
      <c r="AW120">
        <f t="shared" si="30"/>
        <v>0</v>
      </c>
      <c r="BF120" s="19">
        <f t="shared" si="35"/>
        <v>1</v>
      </c>
      <c r="BG120" t="s">
        <v>251</v>
      </c>
      <c r="BH120" s="14">
        <f>SUMIF($BG$4:$BG$99, $BG120,BH$4:BH$99)/COUNTIF($BG$4:BG$101,$BG120)</f>
        <v>4</v>
      </c>
      <c r="BI120" s="14">
        <f t="shared" si="36"/>
        <v>1</v>
      </c>
      <c r="BJ120" s="20">
        <f t="shared" si="37"/>
        <v>1</v>
      </c>
      <c r="BK120" s="20">
        <f t="shared" si="37"/>
        <v>1</v>
      </c>
      <c r="BL120" s="20">
        <f t="shared" si="37"/>
        <v>1</v>
      </c>
      <c r="BM120" s="20">
        <f t="shared" si="37"/>
        <v>0</v>
      </c>
      <c r="BV120" s="19">
        <f t="shared" si="41"/>
        <v>1</v>
      </c>
      <c r="BW120" t="s">
        <v>83</v>
      </c>
      <c r="BX120" s="14">
        <f>SUMIF($BW$4:$BW$99, $BW120,BX$4:BX$99)/COUNTIF($BW$4:BW$99,$BW120)</f>
        <v>3</v>
      </c>
      <c r="BY120" s="14">
        <f t="shared" si="42"/>
        <v>1</v>
      </c>
      <c r="BZ120" s="20">
        <f t="shared" si="43"/>
        <v>0</v>
      </c>
      <c r="CA120" s="20">
        <f t="shared" si="43"/>
        <v>0</v>
      </c>
      <c r="CB120" s="20">
        <f t="shared" si="43"/>
        <v>0</v>
      </c>
      <c r="CC120" s="20">
        <f t="shared" si="43"/>
        <v>1</v>
      </c>
      <c r="CD120" s="19">
        <f t="shared" si="44"/>
        <v>1</v>
      </c>
      <c r="CE120" t="s">
        <v>628</v>
      </c>
      <c r="CL120" s="19">
        <f t="shared" si="45"/>
        <v>5</v>
      </c>
      <c r="CM120" t="s">
        <v>633</v>
      </c>
      <c r="CN120" s="14">
        <f>SUMIF($CM$4:$CM$99, $CM120,CN$4:CN$99)/COUNTIF($CM$4:CM$99,$CM120)</f>
        <v>3.4</v>
      </c>
      <c r="CO120" s="14">
        <f t="shared" si="46"/>
        <v>1.8</v>
      </c>
      <c r="CP120" s="20">
        <f t="shared" si="47"/>
        <v>5</v>
      </c>
      <c r="CQ120" s="20">
        <f t="shared" si="47"/>
        <v>5</v>
      </c>
      <c r="CR120" s="20">
        <f t="shared" si="47"/>
        <v>3</v>
      </c>
      <c r="CS120" s="20">
        <f t="shared" si="47"/>
        <v>0</v>
      </c>
      <c r="DB120" s="19">
        <f t="shared" si="51"/>
        <v>1</v>
      </c>
      <c r="DC120" t="s">
        <v>290</v>
      </c>
      <c r="DD120" s="14">
        <f>SUMIF($DC$4:$DC$99, $DC120,DD$4:DD$99)/COUNTIF($DC$4:DC$99,$DC120)</f>
        <v>4</v>
      </c>
      <c r="DE120" s="14">
        <f t="shared" si="52"/>
        <v>1</v>
      </c>
      <c r="DF120" s="20">
        <f t="shared" si="53"/>
        <v>1</v>
      </c>
      <c r="DG120" s="20">
        <f t="shared" si="53"/>
        <v>1</v>
      </c>
      <c r="DH120" s="20">
        <f t="shared" si="53"/>
        <v>1</v>
      </c>
      <c r="DI120" s="20">
        <f t="shared" si="53"/>
        <v>1</v>
      </c>
      <c r="EH120" s="19">
        <f t="shared" si="64"/>
        <v>2</v>
      </c>
      <c r="EI120" t="s">
        <v>491</v>
      </c>
      <c r="EJ120" s="14">
        <f t="shared" si="65"/>
        <v>3.5</v>
      </c>
      <c r="EK120" s="14">
        <f t="shared" si="66"/>
        <v>2.5</v>
      </c>
      <c r="EL120" s="20">
        <f t="shared" si="67"/>
        <v>1</v>
      </c>
      <c r="EM120" s="20">
        <f t="shared" si="67"/>
        <v>2</v>
      </c>
      <c r="EN120" s="20">
        <f t="shared" si="67"/>
        <v>2</v>
      </c>
      <c r="EO120" s="20">
        <f t="shared" si="67"/>
        <v>0</v>
      </c>
    </row>
    <row r="121" spans="3:169" x14ac:dyDescent="0.55000000000000004">
      <c r="E121" s="7"/>
      <c r="J121" s="17">
        <f t="shared" si="1"/>
        <v>1</v>
      </c>
      <c r="K121" t="s">
        <v>494</v>
      </c>
      <c r="L121" s="8">
        <f t="shared" si="82"/>
        <v>3</v>
      </c>
      <c r="M121" s="8">
        <f t="shared" si="82"/>
        <v>1</v>
      </c>
      <c r="N121" s="7">
        <f t="shared" si="20"/>
        <v>1</v>
      </c>
      <c r="O121" s="7">
        <f t="shared" si="21"/>
        <v>0</v>
      </c>
      <c r="P121" s="7">
        <f t="shared" si="21"/>
        <v>0</v>
      </c>
      <c r="Q121" s="7">
        <f t="shared" si="21"/>
        <v>0</v>
      </c>
      <c r="R121" s="19">
        <f t="shared" si="22"/>
        <v>1</v>
      </c>
      <c r="S121" t="s">
        <v>110</v>
      </c>
      <c r="T121" s="8">
        <f t="shared" si="23"/>
        <v>4</v>
      </c>
      <c r="U121" s="8">
        <f t="shared" si="23"/>
        <v>1</v>
      </c>
      <c r="V121">
        <f t="shared" si="24"/>
        <v>1</v>
      </c>
      <c r="W121">
        <f t="shared" si="24"/>
        <v>1</v>
      </c>
      <c r="X121">
        <f t="shared" si="24"/>
        <v>0</v>
      </c>
      <c r="Y121">
        <f t="shared" si="24"/>
        <v>0</v>
      </c>
      <c r="AP121" s="19">
        <f t="shared" si="27"/>
        <v>24</v>
      </c>
      <c r="AQ121" t="s">
        <v>542</v>
      </c>
      <c r="AR121" s="8">
        <f t="shared" si="28"/>
        <v>3.0416666666666665</v>
      </c>
      <c r="AS121" s="8">
        <f t="shared" si="29"/>
        <v>1.125</v>
      </c>
      <c r="AT121">
        <f t="shared" si="30"/>
        <v>23</v>
      </c>
      <c r="AU121">
        <f t="shared" si="30"/>
        <v>21</v>
      </c>
      <c r="AV121">
        <f t="shared" si="30"/>
        <v>20</v>
      </c>
      <c r="AW121">
        <f t="shared" si="30"/>
        <v>1</v>
      </c>
      <c r="BF121" s="19">
        <f t="shared" si="35"/>
        <v>3</v>
      </c>
      <c r="BG121" t="s">
        <v>2</v>
      </c>
      <c r="BH121" s="14">
        <f>SUMIF($BG$4:$BG$99, $BG121,BH$4:BH$99)/COUNTIF($BG$4:BG$101,$BG121)</f>
        <v>2.6666666666666665</v>
      </c>
      <c r="BI121" s="14">
        <f t="shared" si="36"/>
        <v>1</v>
      </c>
      <c r="BJ121" s="20">
        <f t="shared" si="37"/>
        <v>3</v>
      </c>
      <c r="BK121" s="20">
        <f t="shared" si="37"/>
        <v>3</v>
      </c>
      <c r="BL121" s="20">
        <f t="shared" si="37"/>
        <v>3</v>
      </c>
      <c r="BM121" s="20">
        <f t="shared" si="37"/>
        <v>1</v>
      </c>
      <c r="BV121" s="22">
        <f>SUM(BV104:BV120)</f>
        <v>47</v>
      </c>
      <c r="CD121" s="19">
        <f t="shared" si="44"/>
        <v>1</v>
      </c>
      <c r="CE121" t="s">
        <v>314</v>
      </c>
      <c r="CL121" s="19">
        <f t="shared" si="45"/>
        <v>1</v>
      </c>
      <c r="CM121" t="s">
        <v>347</v>
      </c>
      <c r="CN121" s="14">
        <f>SUMIF($CM$4:$CM$99, $CM121,CN$4:CN$99)/COUNTIF($CM$4:CM$99,$CM121)</f>
        <v>2</v>
      </c>
      <c r="CO121" s="14">
        <f t="shared" si="46"/>
        <v>1</v>
      </c>
      <c r="CP121" s="20">
        <f t="shared" si="47"/>
        <v>1</v>
      </c>
      <c r="CQ121" s="20">
        <f t="shared" si="47"/>
        <v>1</v>
      </c>
      <c r="CR121" s="20">
        <f t="shared" si="47"/>
        <v>1</v>
      </c>
      <c r="CS121" s="20">
        <f t="shared" si="47"/>
        <v>0</v>
      </c>
      <c r="DB121" s="19">
        <f t="shared" si="51"/>
        <v>2</v>
      </c>
      <c r="DC121" t="s">
        <v>177</v>
      </c>
      <c r="DD121" s="14">
        <f>SUMIF($DC$4:$DC$99, $DC121,DD$4:DD$99)/COUNTIF($DC$4:DC$99,$DC121)</f>
        <v>2.5</v>
      </c>
      <c r="DE121" s="14">
        <f t="shared" si="52"/>
        <v>1</v>
      </c>
      <c r="DF121" s="20">
        <f t="shared" si="53"/>
        <v>1</v>
      </c>
      <c r="DG121" s="20">
        <f t="shared" si="53"/>
        <v>0</v>
      </c>
      <c r="DH121" s="20">
        <f t="shared" si="53"/>
        <v>1</v>
      </c>
      <c r="DI121" s="20">
        <f t="shared" si="53"/>
        <v>1</v>
      </c>
      <c r="EH121" s="19">
        <f t="shared" si="64"/>
        <v>1</v>
      </c>
      <c r="EI121" t="s">
        <v>262</v>
      </c>
      <c r="EJ121" s="14">
        <f t="shared" si="65"/>
        <v>3</v>
      </c>
      <c r="EK121" s="14">
        <f t="shared" si="66"/>
        <v>1</v>
      </c>
      <c r="EL121" s="20">
        <f t="shared" si="67"/>
        <v>1</v>
      </c>
      <c r="EM121" s="20">
        <f t="shared" si="67"/>
        <v>1</v>
      </c>
      <c r="EN121" s="20">
        <f t="shared" si="67"/>
        <v>1</v>
      </c>
      <c r="EO121" s="20">
        <f t="shared" si="67"/>
        <v>0</v>
      </c>
    </row>
    <row r="122" spans="3:169" x14ac:dyDescent="0.55000000000000004">
      <c r="E122" s="9" t="s">
        <v>695</v>
      </c>
      <c r="F122" s="7"/>
      <c r="G122" s="7"/>
      <c r="J122" s="17">
        <f t="shared" si="1"/>
        <v>1</v>
      </c>
      <c r="K122" t="s">
        <v>316</v>
      </c>
      <c r="L122" s="8">
        <f t="shared" si="82"/>
        <v>4</v>
      </c>
      <c r="M122" s="8">
        <f t="shared" si="82"/>
        <v>1</v>
      </c>
      <c r="N122" s="7">
        <f t="shared" si="20"/>
        <v>1</v>
      </c>
      <c r="O122" s="7">
        <f t="shared" si="21"/>
        <v>1</v>
      </c>
      <c r="P122" s="7">
        <f t="shared" si="21"/>
        <v>1</v>
      </c>
      <c r="Q122" s="7">
        <f t="shared" si="21"/>
        <v>1</v>
      </c>
      <c r="R122" s="19">
        <f t="shared" si="22"/>
        <v>1</v>
      </c>
      <c r="S122" t="s">
        <v>191</v>
      </c>
      <c r="T122" s="8">
        <f t="shared" si="23"/>
        <v>1</v>
      </c>
      <c r="U122" s="8">
        <f t="shared" si="23"/>
        <v>2</v>
      </c>
      <c r="V122">
        <f t="shared" si="24"/>
        <v>1</v>
      </c>
      <c r="W122">
        <f t="shared" si="24"/>
        <v>1</v>
      </c>
      <c r="X122">
        <f t="shared" si="24"/>
        <v>1</v>
      </c>
      <c r="Y122">
        <f t="shared" si="24"/>
        <v>0</v>
      </c>
      <c r="AP122" s="19">
        <f t="shared" si="27"/>
        <v>1</v>
      </c>
      <c r="AQ122" t="s">
        <v>543</v>
      </c>
      <c r="AR122" s="8">
        <f t="shared" si="28"/>
        <v>4</v>
      </c>
      <c r="AS122" s="8">
        <f t="shared" si="29"/>
        <v>1</v>
      </c>
      <c r="AT122">
        <f t="shared" si="30"/>
        <v>1</v>
      </c>
      <c r="AU122">
        <f t="shared" si="30"/>
        <v>1</v>
      </c>
      <c r="AV122">
        <f t="shared" si="30"/>
        <v>0</v>
      </c>
      <c r="AW122">
        <f t="shared" si="30"/>
        <v>0</v>
      </c>
      <c r="BF122" s="19">
        <f t="shared" si="35"/>
        <v>1</v>
      </c>
      <c r="BG122" t="s">
        <v>258</v>
      </c>
      <c r="BH122" s="14">
        <f>SUMIF($BG$4:$BG$99, $BG122,BH$4:BH$99)/COUNTIF($BG$4:BG$101,$BG122)</f>
        <v>2</v>
      </c>
      <c r="BI122" s="14">
        <f t="shared" si="36"/>
        <v>1</v>
      </c>
      <c r="BJ122" s="20">
        <f t="shared" si="37"/>
        <v>1</v>
      </c>
      <c r="BK122" s="20">
        <f t="shared" si="37"/>
        <v>1</v>
      </c>
      <c r="BL122" s="20">
        <f t="shared" si="37"/>
        <v>1</v>
      </c>
      <c r="BM122" s="20">
        <f t="shared" si="37"/>
        <v>0</v>
      </c>
      <c r="CD122" s="19">
        <f t="shared" si="44"/>
        <v>1</v>
      </c>
      <c r="CE122" t="s">
        <v>259</v>
      </c>
      <c r="CL122" s="22">
        <f>SUM(CL104:CL121)</f>
        <v>52</v>
      </c>
      <c r="DB122" s="19">
        <f t="shared" si="51"/>
        <v>3</v>
      </c>
      <c r="DC122" t="s">
        <v>103</v>
      </c>
      <c r="DD122" s="14">
        <f>SUMIF($DC$4:$DC$99, $DC122,DD$4:DD$99)/COUNTIF($DC$4:DC$99,$DC122)</f>
        <v>3.6666666666666665</v>
      </c>
      <c r="DE122" s="14">
        <f t="shared" si="52"/>
        <v>1.6666666666666667</v>
      </c>
      <c r="DF122" s="20">
        <f t="shared" si="53"/>
        <v>2</v>
      </c>
      <c r="DG122" s="20">
        <f t="shared" si="53"/>
        <v>2</v>
      </c>
      <c r="DH122" s="20">
        <f t="shared" si="53"/>
        <v>2</v>
      </c>
      <c r="DI122" s="20">
        <f t="shared" si="53"/>
        <v>1</v>
      </c>
      <c r="EH122" s="19">
        <f t="shared" si="64"/>
        <v>1</v>
      </c>
      <c r="EI122" t="s">
        <v>110</v>
      </c>
      <c r="EJ122" s="14">
        <f t="shared" si="65"/>
        <v>4</v>
      </c>
      <c r="EK122" s="14">
        <f t="shared" si="66"/>
        <v>1</v>
      </c>
      <c r="EL122" s="20">
        <f t="shared" si="67"/>
        <v>1</v>
      </c>
      <c r="EM122" s="20">
        <f t="shared" si="67"/>
        <v>1</v>
      </c>
      <c r="EN122" s="20">
        <f t="shared" si="67"/>
        <v>1</v>
      </c>
      <c r="EO122" s="20">
        <f t="shared" si="67"/>
        <v>0</v>
      </c>
    </row>
    <row r="123" spans="3:169" x14ac:dyDescent="0.55000000000000004">
      <c r="E123" s="7" t="s">
        <v>687</v>
      </c>
      <c r="F123" s="7">
        <f>COUNTIF($F$2:$F$99,E123)</f>
        <v>12</v>
      </c>
      <c r="G123" s="7"/>
      <c r="J123" s="17">
        <f>SUM(J104:J122)</f>
        <v>63</v>
      </c>
      <c r="R123" s="19">
        <f t="shared" si="22"/>
        <v>1</v>
      </c>
      <c r="S123" t="s">
        <v>138</v>
      </c>
      <c r="T123" s="8">
        <f t="shared" si="23"/>
        <v>4</v>
      </c>
      <c r="U123" s="8">
        <f t="shared" si="23"/>
        <v>2</v>
      </c>
      <c r="V123">
        <f t="shared" si="24"/>
        <v>0</v>
      </c>
      <c r="W123">
        <f t="shared" si="24"/>
        <v>1</v>
      </c>
      <c r="X123">
        <f t="shared" si="24"/>
        <v>1</v>
      </c>
      <c r="Y123">
        <f t="shared" si="24"/>
        <v>0</v>
      </c>
      <c r="AP123" s="22">
        <f>SUM(AP104:AP122)</f>
        <v>121</v>
      </c>
      <c r="AY123" s="1"/>
      <c r="BF123" s="19">
        <f t="shared" si="35"/>
        <v>1</v>
      </c>
      <c r="BG123" t="s">
        <v>585</v>
      </c>
      <c r="BH123" s="14">
        <f>SUMIF($BG$4:$BG$99, $BG123,BH$4:BH$99)/COUNTIF($BG$4:BG$101,$BG123)</f>
        <v>3</v>
      </c>
      <c r="BI123" s="14">
        <f t="shared" si="36"/>
        <v>1</v>
      </c>
      <c r="BJ123" s="20">
        <f t="shared" si="37"/>
        <v>1</v>
      </c>
      <c r="BK123" s="20">
        <f t="shared" si="37"/>
        <v>0</v>
      </c>
      <c r="BL123" s="20">
        <f t="shared" si="37"/>
        <v>0</v>
      </c>
      <c r="BM123" s="20">
        <f t="shared" si="37"/>
        <v>0</v>
      </c>
      <c r="CD123" s="19">
        <f t="shared" si="44"/>
        <v>1</v>
      </c>
      <c r="CE123" t="s">
        <v>56</v>
      </c>
      <c r="DB123" s="19">
        <f t="shared" si="51"/>
        <v>1</v>
      </c>
      <c r="DC123" t="s">
        <v>254</v>
      </c>
      <c r="DD123" s="14">
        <f>SUMIF($DC$4:$DC$99, $DC123,DD$4:DD$99)/COUNTIF($DC$4:DC$99,$DC123)</f>
        <v>4</v>
      </c>
      <c r="DE123" s="14">
        <f t="shared" si="52"/>
        <v>1</v>
      </c>
      <c r="DF123" s="20">
        <f t="shared" si="53"/>
        <v>1</v>
      </c>
      <c r="DG123" s="20">
        <f t="shared" si="53"/>
        <v>1</v>
      </c>
      <c r="DH123" s="20">
        <f t="shared" si="53"/>
        <v>1</v>
      </c>
      <c r="DI123" s="20">
        <f t="shared" si="53"/>
        <v>0</v>
      </c>
      <c r="EH123" s="19">
        <f t="shared" si="64"/>
        <v>1</v>
      </c>
      <c r="EI123" t="s">
        <v>371</v>
      </c>
      <c r="EJ123" s="14">
        <f t="shared" si="65"/>
        <v>3</v>
      </c>
      <c r="EK123" s="14">
        <f t="shared" si="66"/>
        <v>1</v>
      </c>
      <c r="EL123" s="20">
        <f t="shared" si="67"/>
        <v>1</v>
      </c>
      <c r="EM123" s="20">
        <f t="shared" si="67"/>
        <v>1</v>
      </c>
      <c r="EN123" s="20">
        <f t="shared" si="67"/>
        <v>1</v>
      </c>
      <c r="EO123" s="20">
        <f t="shared" si="67"/>
        <v>0</v>
      </c>
    </row>
    <row r="124" spans="3:169" x14ac:dyDescent="0.55000000000000004">
      <c r="E124" s="7" t="s">
        <v>685</v>
      </c>
      <c r="F124" s="7">
        <f t="shared" ref="F124:F125" si="83">COUNTIF($F$2:$F$99,E124)</f>
        <v>21</v>
      </c>
      <c r="G124" s="7"/>
      <c r="R124" s="19">
        <f t="shared" si="22"/>
        <v>1</v>
      </c>
      <c r="S124" t="s">
        <v>263</v>
      </c>
      <c r="T124" s="8">
        <f t="shared" si="23"/>
        <v>1</v>
      </c>
      <c r="U124" s="8">
        <f t="shared" si="23"/>
        <v>2</v>
      </c>
      <c r="V124">
        <f t="shared" si="24"/>
        <v>0</v>
      </c>
      <c r="W124">
        <f t="shared" si="24"/>
        <v>0</v>
      </c>
      <c r="X124">
        <f t="shared" si="24"/>
        <v>1</v>
      </c>
      <c r="Y124">
        <f t="shared" si="24"/>
        <v>0</v>
      </c>
      <c r="BF124" s="19">
        <f t="shared" si="35"/>
        <v>1</v>
      </c>
      <c r="BG124" t="s">
        <v>580</v>
      </c>
      <c r="BH124" s="14">
        <f>SUMIF($BG$4:$BG$99, $BG124,BH$4:BH$99)/COUNTIF($BG$4:BG$101,$BG124)</f>
        <v>2</v>
      </c>
      <c r="BI124" s="14">
        <f t="shared" si="36"/>
        <v>1</v>
      </c>
      <c r="BJ124" s="20">
        <f t="shared" si="37"/>
        <v>1</v>
      </c>
      <c r="BK124" s="20">
        <f t="shared" si="37"/>
        <v>1</v>
      </c>
      <c r="BL124" s="20">
        <f t="shared" si="37"/>
        <v>1</v>
      </c>
      <c r="BM124" s="20">
        <f t="shared" si="37"/>
        <v>0</v>
      </c>
      <c r="CD124" s="19">
        <f t="shared" si="44"/>
        <v>1</v>
      </c>
      <c r="CE124" t="s">
        <v>316</v>
      </c>
      <c r="DB124" s="19">
        <f t="shared" si="51"/>
        <v>1</v>
      </c>
      <c r="DC124" t="s">
        <v>281</v>
      </c>
      <c r="DD124" s="14">
        <f>SUMIF($DC$4:$DC$99, $DC124,DD$4:DD$99)/COUNTIF($DC$4:DC$99,$DC124)</f>
        <v>3</v>
      </c>
      <c r="DE124" s="14">
        <f t="shared" si="52"/>
        <v>1</v>
      </c>
      <c r="DF124" s="20">
        <f t="shared" si="53"/>
        <v>1</v>
      </c>
      <c r="DG124" s="20">
        <f t="shared" si="53"/>
        <v>0</v>
      </c>
      <c r="DH124" s="20">
        <f t="shared" si="53"/>
        <v>0</v>
      </c>
      <c r="DI124" s="20">
        <f t="shared" si="53"/>
        <v>0</v>
      </c>
      <c r="EH124" s="19">
        <f t="shared" si="64"/>
        <v>5</v>
      </c>
      <c r="EI124" t="s">
        <v>656</v>
      </c>
      <c r="EJ124" s="14">
        <f t="shared" si="65"/>
        <v>3.2</v>
      </c>
      <c r="EK124" s="14">
        <f t="shared" si="66"/>
        <v>1.6</v>
      </c>
      <c r="EL124" s="20">
        <f t="shared" si="67"/>
        <v>5</v>
      </c>
      <c r="EM124" s="20">
        <f t="shared" si="67"/>
        <v>3</v>
      </c>
      <c r="EN124" s="20">
        <f t="shared" si="67"/>
        <v>3</v>
      </c>
      <c r="EO124" s="20">
        <f t="shared" si="67"/>
        <v>0</v>
      </c>
    </row>
    <row r="125" spans="3:169" x14ac:dyDescent="0.55000000000000004">
      <c r="E125" s="7" t="s">
        <v>683</v>
      </c>
      <c r="F125" s="7">
        <f t="shared" si="83"/>
        <v>18</v>
      </c>
      <c r="G125" s="7"/>
      <c r="R125" s="22">
        <f>SUM(R104:R124)</f>
        <v>25</v>
      </c>
      <c r="S125" s="17"/>
      <c r="BF125" s="19">
        <f t="shared" si="35"/>
        <v>1</v>
      </c>
      <c r="BG125" t="s">
        <v>587</v>
      </c>
      <c r="BH125" s="14">
        <f>SUMIF($BG$4:$BG$99, $BG125,BH$4:BH$99)/COUNTIF($BG$4:BG$101,$BG125)</f>
        <v>3</v>
      </c>
      <c r="BI125" s="14">
        <f t="shared" si="36"/>
        <v>2</v>
      </c>
      <c r="BJ125" s="20">
        <f t="shared" si="37"/>
        <v>1</v>
      </c>
      <c r="BK125" s="20">
        <f t="shared" si="37"/>
        <v>0</v>
      </c>
      <c r="BL125" s="20">
        <f t="shared" si="37"/>
        <v>0</v>
      </c>
      <c r="BM125" s="20">
        <f t="shared" si="37"/>
        <v>0</v>
      </c>
      <c r="CD125" s="19">
        <f t="shared" si="44"/>
        <v>1</v>
      </c>
      <c r="CE125" t="s">
        <v>299</v>
      </c>
      <c r="DB125" s="19">
        <f t="shared" si="51"/>
        <v>1</v>
      </c>
      <c r="DC125" t="s">
        <v>304</v>
      </c>
      <c r="DD125" s="14">
        <f>SUMIF($DC$4:$DC$99, $DC125,DD$4:DD$99)/COUNTIF($DC$4:DC$99,$DC125)</f>
        <v>2</v>
      </c>
      <c r="DE125" s="14">
        <f t="shared" si="52"/>
        <v>3</v>
      </c>
      <c r="DF125" s="20">
        <f t="shared" si="53"/>
        <v>1</v>
      </c>
      <c r="DG125" s="20">
        <f t="shared" si="53"/>
        <v>1</v>
      </c>
      <c r="DH125" s="20">
        <f t="shared" si="53"/>
        <v>1</v>
      </c>
      <c r="DI125" s="20">
        <f t="shared" si="53"/>
        <v>0</v>
      </c>
      <c r="EH125" s="19">
        <f t="shared" si="64"/>
        <v>1</v>
      </c>
      <c r="EI125" t="s">
        <v>657</v>
      </c>
      <c r="EJ125" s="14">
        <f t="shared" si="65"/>
        <v>3</v>
      </c>
      <c r="EK125" s="14">
        <f t="shared" si="66"/>
        <v>2</v>
      </c>
      <c r="EL125" s="20">
        <f t="shared" si="67"/>
        <v>1</v>
      </c>
      <c r="EM125" s="20">
        <f t="shared" si="67"/>
        <v>1</v>
      </c>
      <c r="EN125" s="20">
        <f t="shared" si="67"/>
        <v>1</v>
      </c>
      <c r="EO125" s="20">
        <f t="shared" si="67"/>
        <v>0</v>
      </c>
    </row>
    <row r="126" spans="3:169" x14ac:dyDescent="0.55000000000000004">
      <c r="E126" s="7"/>
      <c r="F126" s="7"/>
      <c r="G126" s="7"/>
      <c r="BF126" s="19">
        <f t="shared" si="35"/>
        <v>1</v>
      </c>
      <c r="BG126" t="s">
        <v>0</v>
      </c>
      <c r="BH126" s="14">
        <f>SUMIF($BG$4:$BG$99, $BG126,BH$4:BH$99)/COUNTIF($BG$4:BG$101,$BG126)</f>
        <v>2</v>
      </c>
      <c r="BI126" s="14">
        <f t="shared" si="36"/>
        <v>1</v>
      </c>
      <c r="BJ126" s="20">
        <f t="shared" si="37"/>
        <v>1</v>
      </c>
      <c r="BK126" s="20">
        <f t="shared" si="37"/>
        <v>1</v>
      </c>
      <c r="BL126" s="20">
        <f t="shared" si="37"/>
        <v>1</v>
      </c>
      <c r="BM126" s="20">
        <f t="shared" si="37"/>
        <v>0</v>
      </c>
      <c r="CD126" s="22">
        <f>SUM(CD104:CD125)</f>
        <v>41</v>
      </c>
      <c r="DB126" s="19">
        <f>COUNTIF($DC$4:$DC$99,DC126)</f>
        <v>4</v>
      </c>
      <c r="DC126" t="s">
        <v>641</v>
      </c>
      <c r="DD126" s="14">
        <f>SUMIF($DC$4:$DC$99, $DC126,DD$4:DD$99)/COUNTIF($DC$4:DC$99,$DC126)</f>
        <v>3</v>
      </c>
      <c r="DE126" s="14">
        <f t="shared" si="52"/>
        <v>1.25</v>
      </c>
      <c r="DF126" s="20">
        <f t="shared" si="53"/>
        <v>4</v>
      </c>
      <c r="DG126" s="20">
        <f t="shared" si="53"/>
        <v>3</v>
      </c>
      <c r="DH126" s="20">
        <f t="shared" si="53"/>
        <v>3</v>
      </c>
      <c r="DI126" s="20">
        <f t="shared" si="53"/>
        <v>0</v>
      </c>
      <c r="EH126" s="22">
        <f>SUM(EH104:EH125)</f>
        <v>49</v>
      </c>
    </row>
    <row r="127" spans="3:169" x14ac:dyDescent="0.55000000000000004">
      <c r="E127" s="7"/>
      <c r="F127" s="9" t="s">
        <v>681</v>
      </c>
      <c r="G127" s="7"/>
      <c r="BF127" s="19">
        <f t="shared" si="35"/>
        <v>1</v>
      </c>
      <c r="BG127" t="s">
        <v>313</v>
      </c>
      <c r="BH127" s="14">
        <f>SUMIF($BG$4:$BG$99, $BG127,BH$4:BH$99)/COUNTIF($BG$4:BG$101,$BG127)</f>
        <v>4</v>
      </c>
      <c r="BI127" s="14">
        <f t="shared" si="36"/>
        <v>2</v>
      </c>
      <c r="BJ127" s="20">
        <f t="shared" si="37"/>
        <v>0</v>
      </c>
      <c r="BK127" s="20">
        <f t="shared" si="37"/>
        <v>0</v>
      </c>
      <c r="BL127" s="20">
        <f t="shared" si="37"/>
        <v>1</v>
      </c>
      <c r="BM127" s="20">
        <f t="shared" si="37"/>
        <v>0</v>
      </c>
      <c r="DB127" s="19">
        <f>COUNTIF($DC$4:$DC$99,DC127)</f>
        <v>2</v>
      </c>
      <c r="DC127" t="s">
        <v>642</v>
      </c>
      <c r="DD127" s="14">
        <f>SUMIF($DC$4:$DC$99, $DC127,DD$4:DD$99)/COUNTIF($DC$4:DC$99,$DC127)</f>
        <v>4</v>
      </c>
      <c r="DE127" s="14">
        <f t="shared" si="52"/>
        <v>2</v>
      </c>
      <c r="DF127" s="20">
        <f t="shared" si="53"/>
        <v>2</v>
      </c>
      <c r="DG127" s="20">
        <f t="shared" si="53"/>
        <v>1</v>
      </c>
      <c r="DH127" s="20">
        <f t="shared" si="53"/>
        <v>0</v>
      </c>
      <c r="DI127" s="20">
        <f t="shared" si="53"/>
        <v>0</v>
      </c>
    </row>
    <row r="128" spans="3:169" x14ac:dyDescent="0.55000000000000004">
      <c r="E128" s="7"/>
      <c r="F128" s="7" t="s">
        <v>687</v>
      </c>
      <c r="G128" s="7">
        <f>COUNTIF($G$2:$G$99,F128)</f>
        <v>17</v>
      </c>
      <c r="BF128" s="19">
        <f t="shared" si="35"/>
        <v>2</v>
      </c>
      <c r="BG128" t="s">
        <v>582</v>
      </c>
      <c r="BH128" s="14">
        <f>SUMIF($BG$4:$BG$99, $BG128,BH$4:BH$99)/COUNTIF($BG$4:BG$101,$BG128)</f>
        <v>3.5</v>
      </c>
      <c r="BI128" s="14">
        <f t="shared" si="36"/>
        <v>1</v>
      </c>
      <c r="BJ128" s="20">
        <f t="shared" si="37"/>
        <v>2</v>
      </c>
      <c r="BK128" s="20">
        <f t="shared" si="37"/>
        <v>2</v>
      </c>
      <c r="BL128" s="20">
        <f t="shared" si="37"/>
        <v>1</v>
      </c>
      <c r="BM128" s="20">
        <f t="shared" si="37"/>
        <v>0</v>
      </c>
      <c r="DB128" s="19">
        <f t="shared" ref="DB128:DB129" si="84">COUNTIF($DC$4:$DC$99,DC128)</f>
        <v>1</v>
      </c>
      <c r="DC128" t="s">
        <v>191</v>
      </c>
      <c r="DD128" s="14">
        <f>SUMIF($DC$4:$DC$99, $DC128,DD$4:DD$99)/COUNTIF($DC$4:DC$99,$DC128)</f>
        <v>1</v>
      </c>
      <c r="DE128" s="14">
        <f t="shared" ref="DE128:DE129" si="85">SUMIF($DC$4:$DC$99, DC128,DE$4:DE$99)/COUNTIF($DC$4:$DC$99,$DC128)</f>
        <v>2</v>
      </c>
      <c r="DF128" s="20">
        <f t="shared" si="53"/>
        <v>1</v>
      </c>
      <c r="DG128" s="20">
        <f t="shared" si="53"/>
        <v>1</v>
      </c>
      <c r="DH128" s="20">
        <f t="shared" si="53"/>
        <v>1</v>
      </c>
      <c r="DI128" s="20">
        <f t="shared" si="53"/>
        <v>0</v>
      </c>
    </row>
    <row r="129" spans="2:113" x14ac:dyDescent="0.55000000000000004">
      <c r="E129" s="7"/>
      <c r="F129" s="7" t="s">
        <v>685</v>
      </c>
      <c r="G129" s="7">
        <f t="shared" ref="G129:G130" si="86">COUNTIF($G$2:$G$99,F129)</f>
        <v>22</v>
      </c>
      <c r="BF129" s="19">
        <f t="shared" si="35"/>
        <v>17</v>
      </c>
      <c r="BG129" t="s">
        <v>579</v>
      </c>
      <c r="BH129" s="14">
        <f>SUMIF($BG$4:$BG$99, $BG129,BH$4:BH$99)/COUNTIF($BG$4:BG$101,$BG129)</f>
        <v>2.8823529411764706</v>
      </c>
      <c r="BI129" s="14">
        <f t="shared" si="36"/>
        <v>1.2941176470588236</v>
      </c>
      <c r="BJ129" s="20">
        <f t="shared" si="37"/>
        <v>13</v>
      </c>
      <c r="BK129" s="20">
        <f t="shared" si="37"/>
        <v>13</v>
      </c>
      <c r="BL129" s="20">
        <f t="shared" si="37"/>
        <v>12</v>
      </c>
      <c r="BM129" s="20">
        <f t="shared" si="37"/>
        <v>1</v>
      </c>
      <c r="DB129" s="19">
        <f t="shared" si="84"/>
        <v>1</v>
      </c>
      <c r="DC129" t="s">
        <v>350</v>
      </c>
      <c r="DD129" s="14">
        <f>SUMIF($DC$4:$DC$99, $DC129,DD$4:DD$99)/COUNTIF($DC$4:DC$99,$DC129)</f>
        <v>3</v>
      </c>
      <c r="DE129" s="14">
        <f t="shared" si="85"/>
        <v>1</v>
      </c>
      <c r="DF129" s="20">
        <f t="shared" ref="DF129:DI129" si="87">SUMIF($DC$4:$DC$99,$DC129,DF$4:DF$99)</f>
        <v>1</v>
      </c>
      <c r="DG129" s="20">
        <f t="shared" si="87"/>
        <v>1</v>
      </c>
      <c r="DH129" s="20">
        <f t="shared" si="87"/>
        <v>1</v>
      </c>
      <c r="DI129" s="20">
        <f t="shared" si="87"/>
        <v>0</v>
      </c>
    </row>
    <row r="130" spans="2:113" x14ac:dyDescent="0.55000000000000004">
      <c r="E130" s="7"/>
      <c r="F130" s="7" t="s">
        <v>683</v>
      </c>
      <c r="G130" s="7">
        <f t="shared" si="86"/>
        <v>18</v>
      </c>
      <c r="BF130" s="19">
        <f t="shared" si="35"/>
        <v>1</v>
      </c>
      <c r="BG130" t="s">
        <v>588</v>
      </c>
      <c r="BH130" s="14">
        <f>SUMIF($BG$4:$BG$99, $BG130,BH$4:BH$99)/COUNTIF($BG$4:BG$101,$BG130)</f>
        <v>3</v>
      </c>
      <c r="BI130" s="14">
        <f t="shared" si="36"/>
        <v>2</v>
      </c>
      <c r="BJ130" s="20">
        <f t="shared" si="37"/>
        <v>1</v>
      </c>
      <c r="BK130" s="20">
        <f t="shared" si="37"/>
        <v>0</v>
      </c>
      <c r="BL130" s="20">
        <f t="shared" si="37"/>
        <v>0</v>
      </c>
      <c r="BM130" s="20">
        <f t="shared" si="37"/>
        <v>0</v>
      </c>
      <c r="DB130" s="22">
        <f>SUM(DB104:DB129)</f>
        <v>47</v>
      </c>
    </row>
    <row r="131" spans="2:113" x14ac:dyDescent="0.55000000000000004">
      <c r="BF131" s="22">
        <f>SUM(BF104:BF130)</f>
        <v>63</v>
      </c>
    </row>
    <row r="133" spans="2:113" x14ac:dyDescent="0.55000000000000004">
      <c r="B133" s="1" t="s">
        <v>678</v>
      </c>
      <c r="S133" s="1"/>
    </row>
    <row r="134" spans="2:113" x14ac:dyDescent="0.55000000000000004">
      <c r="B134" t="s">
        <v>696</v>
      </c>
    </row>
    <row r="135" spans="2:113" x14ac:dyDescent="0.55000000000000004">
      <c r="B135" t="s">
        <v>697</v>
      </c>
    </row>
    <row r="136" spans="2:113" x14ac:dyDescent="0.55000000000000004">
      <c r="B136" t="s">
        <v>698</v>
      </c>
    </row>
    <row r="137" spans="2:113" x14ac:dyDescent="0.55000000000000004">
      <c r="B137"/>
    </row>
    <row r="138" spans="2:113" x14ac:dyDescent="0.55000000000000004">
      <c r="B138" s="1" t="s">
        <v>695</v>
      </c>
    </row>
    <row r="139" spans="2:113" x14ac:dyDescent="0.55000000000000004">
      <c r="B139" t="s">
        <v>699</v>
      </c>
    </row>
    <row r="140" spans="2:113" x14ac:dyDescent="0.55000000000000004">
      <c r="B140" t="s">
        <v>700</v>
      </c>
    </row>
    <row r="141" spans="2:113" x14ac:dyDescent="0.55000000000000004">
      <c r="B141" t="s">
        <v>701</v>
      </c>
    </row>
    <row r="142" spans="2:113" x14ac:dyDescent="0.55000000000000004">
      <c r="B142" t="s">
        <v>702</v>
      </c>
    </row>
    <row r="143" spans="2:113" x14ac:dyDescent="0.55000000000000004">
      <c r="B143"/>
    </row>
    <row r="144" spans="2:113" x14ac:dyDescent="0.55000000000000004">
      <c r="B144" s="1" t="s">
        <v>681</v>
      </c>
    </row>
    <row r="145" spans="2:2" x14ac:dyDescent="0.55000000000000004">
      <c r="B145" t="s">
        <v>703</v>
      </c>
    </row>
    <row r="146" spans="2:2" x14ac:dyDescent="0.55000000000000004">
      <c r="B146" t="s">
        <v>704</v>
      </c>
    </row>
    <row r="147" spans="2:2" x14ac:dyDescent="0.55000000000000004">
      <c r="B147" t="s">
        <v>705</v>
      </c>
    </row>
  </sheetData>
  <sortState xmlns:xlrd2="http://schemas.microsoft.com/office/spreadsheetml/2017/richdata2" ref="FG104:FG120">
    <sortCondition ref="FG104:FG120"/>
  </sortState>
  <phoneticPr fontId="18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Techstack Survey (Aug 21)</vt:lpstr>
      <vt:lpstr>'Techstack Survey (Aug 21)'!Criteria</vt:lpstr>
      <vt:lpstr>'Techstack Survey (Aug 21)'!Extract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Dowsey</dc:creator>
  <cp:lastModifiedBy>Mike Dowsey</cp:lastModifiedBy>
  <dcterms:created xsi:type="dcterms:W3CDTF">2021-08-02T14:35:52Z</dcterms:created>
  <dcterms:modified xsi:type="dcterms:W3CDTF">2021-08-10T15:49:06Z</dcterms:modified>
</cp:coreProperties>
</file>